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"/>
    </mc:Choice>
  </mc:AlternateContent>
  <bookViews>
    <workbookView xWindow="0" yWindow="0" windowWidth="28800" windowHeight="124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206" i="2" l="1"/>
  <c r="E202" i="2"/>
  <c r="E199" i="2"/>
  <c r="E195" i="2"/>
  <c r="E194" i="2"/>
  <c r="D195" i="2"/>
  <c r="D194" i="2"/>
  <c r="E192" i="2"/>
  <c r="E191" i="2"/>
  <c r="E190" i="2"/>
  <c r="E188" i="2"/>
  <c r="E186" i="2"/>
  <c r="E184" i="2"/>
  <c r="E183" i="2"/>
  <c r="E181" i="2"/>
  <c r="E180" i="2"/>
  <c r="E179" i="2"/>
  <c r="E178" i="2"/>
  <c r="E177" i="2"/>
  <c r="E174" i="2"/>
  <c r="E173" i="2"/>
  <c r="E172" i="2"/>
  <c r="E170" i="2"/>
  <c r="E169" i="2"/>
  <c r="E168" i="2"/>
  <c r="E167" i="2"/>
  <c r="E166" i="2"/>
  <c r="E164" i="2"/>
  <c r="E163" i="2"/>
  <c r="E157" i="2"/>
  <c r="E156" i="2"/>
  <c r="E153" i="2"/>
  <c r="E152" i="2"/>
  <c r="E151" i="2"/>
  <c r="E150" i="2"/>
  <c r="E148" i="2"/>
  <c r="E145" i="2"/>
  <c r="E144" i="2"/>
  <c r="E143" i="2"/>
  <c r="E142" i="2"/>
  <c r="E141" i="2"/>
  <c r="E140" i="2"/>
  <c r="E139" i="2"/>
  <c r="E138" i="2"/>
  <c r="E137" i="2"/>
  <c r="E136" i="2"/>
  <c r="E134" i="2"/>
  <c r="E133" i="2"/>
  <c r="E131" i="2"/>
  <c r="E130" i="2"/>
  <c r="E129" i="2"/>
  <c r="E127" i="2"/>
  <c r="E126" i="2"/>
  <c r="E125" i="2"/>
  <c r="E124" i="2"/>
  <c r="E123" i="2"/>
  <c r="E122" i="2"/>
  <c r="E121" i="2"/>
  <c r="E120" i="2"/>
  <c r="E119" i="2"/>
  <c r="E118" i="2"/>
  <c r="E117" i="2"/>
  <c r="E115" i="2"/>
  <c r="E114" i="2"/>
  <c r="E113" i="2"/>
  <c r="E111" i="2"/>
  <c r="E110" i="2"/>
  <c r="E108" i="2"/>
  <c r="E107" i="2"/>
  <c r="E106" i="2"/>
  <c r="E105" i="2"/>
  <c r="E104" i="2"/>
  <c r="E102" i="2"/>
  <c r="E101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1" i="2"/>
  <c r="E80" i="2"/>
  <c r="E78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5" i="2"/>
  <c r="E33" i="2"/>
  <c r="E32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34" i="2" l="1"/>
  <c r="E149" i="2"/>
  <c r="D196" i="2"/>
  <c r="E196" i="2" s="1"/>
  <c r="D197" i="2"/>
  <c r="E197" i="2" s="1"/>
  <c r="D198" i="2"/>
  <c r="D199" i="2"/>
  <c r="D200" i="2"/>
  <c r="D201" i="2"/>
  <c r="E201" i="2" s="1"/>
  <c r="D202" i="2"/>
  <c r="D203" i="2"/>
  <c r="E203" i="2" s="1"/>
  <c r="D204" i="2"/>
  <c r="D205" i="2"/>
  <c r="E205" i="2" s="1"/>
  <c r="D154" i="2"/>
  <c r="D155" i="2"/>
  <c r="D156" i="2"/>
  <c r="D157" i="2"/>
  <c r="D158" i="2"/>
  <c r="E158" i="2" s="1"/>
  <c r="D159" i="2"/>
  <c r="E159" i="2" s="1"/>
  <c r="D160" i="2"/>
  <c r="D161" i="2"/>
  <c r="D162" i="2"/>
  <c r="E162" i="2" s="1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E175" i="2" s="1"/>
  <c r="D176" i="2"/>
  <c r="E176" i="2" s="1"/>
  <c r="D177" i="2"/>
  <c r="D178" i="2"/>
  <c r="D179" i="2"/>
  <c r="D180" i="2"/>
  <c r="D181" i="2"/>
  <c r="D183" i="2"/>
  <c r="D184" i="2"/>
  <c r="D185" i="2"/>
  <c r="D186" i="2"/>
  <c r="D187" i="2"/>
  <c r="D188" i="2"/>
  <c r="D189" i="2"/>
  <c r="D190" i="2"/>
  <c r="D191" i="2"/>
  <c r="D192" i="2"/>
  <c r="D193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8" i="2"/>
  <c r="F102" i="2"/>
  <c r="G102" i="2"/>
  <c r="D79" i="2"/>
  <c r="C57" i="2"/>
  <c r="G13" i="2"/>
  <c r="F13" i="2"/>
  <c r="C102" i="2" l="1"/>
  <c r="D107" i="2"/>
  <c r="D15" i="2" l="1"/>
  <c r="D16" i="2"/>
  <c r="D17" i="2"/>
  <c r="D19" i="2"/>
  <c r="D20" i="2"/>
  <c r="D21" i="2"/>
  <c r="D22" i="2"/>
  <c r="D23" i="2"/>
  <c r="D24" i="2"/>
  <c r="D26" i="2"/>
  <c r="D28" i="2"/>
  <c r="D29" i="2"/>
  <c r="D30" i="2"/>
  <c r="D31" i="2"/>
  <c r="D32" i="2"/>
  <c r="D33" i="2"/>
  <c r="D35" i="2"/>
  <c r="D37" i="2"/>
  <c r="D39" i="2"/>
  <c r="D40" i="2"/>
  <c r="D41" i="2"/>
  <c r="D42" i="2"/>
  <c r="D43" i="2"/>
  <c r="D45" i="2"/>
  <c r="D46" i="2"/>
  <c r="D47" i="2"/>
  <c r="D48" i="2"/>
  <c r="D49" i="2"/>
  <c r="D50" i="2"/>
  <c r="D51" i="2"/>
  <c r="D52" i="2"/>
  <c r="D53" i="2"/>
  <c r="D54" i="2"/>
  <c r="D55" i="2"/>
  <c r="D56" i="2"/>
  <c r="D58" i="2"/>
  <c r="D59" i="2"/>
  <c r="D60" i="2"/>
  <c r="D61" i="2"/>
  <c r="D62" i="2"/>
  <c r="D63" i="2"/>
  <c r="D64" i="2"/>
  <c r="D66" i="2"/>
  <c r="D67" i="2"/>
  <c r="D68" i="2"/>
  <c r="D69" i="2"/>
  <c r="D70" i="2"/>
  <c r="D71" i="2"/>
  <c r="D72" i="2"/>
  <c r="D73" i="2"/>
  <c r="D74" i="2"/>
  <c r="D75" i="2"/>
  <c r="D76" i="2"/>
  <c r="D78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E100" i="2" s="1"/>
  <c r="D101" i="2"/>
  <c r="D103" i="2"/>
  <c r="E103" i="2" s="1"/>
  <c r="D104" i="2"/>
  <c r="D105" i="2"/>
  <c r="D106" i="2"/>
  <c r="D108" i="2"/>
  <c r="D109" i="2"/>
  <c r="D110" i="2"/>
  <c r="D111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51" i="2"/>
  <c r="D152" i="2"/>
  <c r="D153" i="2"/>
  <c r="C194" i="2"/>
  <c r="G194" i="2"/>
  <c r="F194" i="2"/>
  <c r="F150" i="2"/>
  <c r="D13" i="2" l="1"/>
  <c r="E13" i="2" s="1"/>
  <c r="D102" i="2"/>
  <c r="E31" i="2"/>
  <c r="G150" i="2" l="1"/>
  <c r="G57" i="2"/>
  <c r="G44" i="2"/>
  <c r="G25" i="2"/>
  <c r="G18" i="2"/>
  <c r="D36" i="2" l="1"/>
  <c r="D206" i="2" l="1"/>
  <c r="C150" i="2"/>
  <c r="D65" i="2"/>
  <c r="F57" i="2"/>
  <c r="F44" i="2"/>
  <c r="C44" i="2"/>
  <c r="D38" i="2"/>
  <c r="D27" i="2"/>
  <c r="F25" i="2"/>
  <c r="C25" i="2"/>
  <c r="F18" i="2"/>
  <c r="C18" i="2"/>
  <c r="C13" i="2"/>
  <c r="D57" i="2" l="1"/>
  <c r="D25" i="2"/>
  <c r="F12" i="2"/>
  <c r="D18" i="2"/>
  <c r="D44" i="2"/>
  <c r="G12" i="2"/>
  <c r="D150" i="2"/>
  <c r="D12" i="2" l="1"/>
  <c r="E12" i="2" s="1"/>
  <c r="C12" i="2" l="1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_moti" commandType="3"/>
  </connection>
  <connection id="2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</connections>
</file>

<file path=xl/sharedStrings.xml><?xml version="1.0" encoding="utf-8"?>
<sst xmlns="http://schemas.openxmlformats.org/spreadsheetml/2006/main" count="234" uniqueCount="211">
  <si>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</si>
  <si>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</si>
  <si>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</si>
  <si>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</si>
  <si>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</si>
  <si>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</si>
  <si>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</si>
  <si>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</si>
  <si>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</si>
  <si>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</si>
  <si>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</si>
  <si>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</si>
  <si>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</si>
  <si>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</si>
  <si>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</si>
  <si>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</si>
  <si>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</si>
  <si>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</si>
  <si>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</si>
  <si>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</si>
  <si>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</si>
  <si>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</si>
  <si>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</si>
  <si>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</si>
  <si>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</si>
  <si>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</si>
  <si>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Curazao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</si>
  <si>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</si>
  <si>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</si>
  <si>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</si>
  <si>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</si>
  <si>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</si>
  <si>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</si>
  <si>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</si>
  <si>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</si>
  <si>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</si>
  <si>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</si>
  <si>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</si>
  <si>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</si>
  <si>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</si>
  <si>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</si>
  <si>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</si>
  <si>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</si>
  <si>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</si>
  <si>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</si>
  <si>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</si>
  <si>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</si>
  <si>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</si>
  <si>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</si>
  <si>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</si>
  <si>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</si>
  <si>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</si>
  <si>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</si>
  <si>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</si>
  <si>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</si>
  <si>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</si>
  <si>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</si>
  <si>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</si>
  <si>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</si>
  <si>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</si>
  <si>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</si>
  <si>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</si>
  <si>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</si>
  <si>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</si>
  <si>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</si>
  <si>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</si>
  <si>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</si>
  <si>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</si>
  <si>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</si>
  <si>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</si>
  <si>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</si>
  <si>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</si>
  <si>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</si>
  <si>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</si>
  <si>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</si>
  <si>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</si>
  <si>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</si>
  <si>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</si>
  <si>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</si>
  <si>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</si>
  <si>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</si>
  <si>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</si>
  <si>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</si>
  <si>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</si>
  <si>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</si>
  <si>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</si>
  <si>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</si>
  <si>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</si>
  <si>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</si>
  <si>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</si>
  <si>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</si>
  <si>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</si>
  <si>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</si>
  <si>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</si>
  <si>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</si>
  <si>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</si>
  <si>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</si>
  <si>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</si>
  <si>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</si>
  <si>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</si>
  <si>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Asia: (Continuación)</t>
  </si>
  <si>
    <t>Bangladesh</t>
  </si>
  <si>
    <t>Bután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</si>
  <si>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</si>
  <si>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</si>
  <si>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</si>
  <si>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</si>
  <si>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</si>
  <si>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</si>
  <si>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</si>
  <si>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</si>
  <si>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</si>
  <si>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</si>
  <si>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</si>
  <si>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</si>
  <si>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</si>
  <si>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</si>
  <si>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</si>
  <si>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</si>
  <si>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</si>
  <si>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</si>
  <si>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</si>
  <si>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</si>
  <si>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</si>
  <si>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</si>
  <si>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</si>
  <si>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</si>
  <si>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</si>
  <si>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</si>
  <si>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</si>
  <si>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</si>
  <si>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</si>
  <si>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</si>
  <si>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</si>
  <si>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</si>
  <si>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</si>
  <si>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</si>
  <si>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</si>
  <si>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</si>
  <si>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</si>
  <si>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</si>
  <si>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</si>
  <si>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Burundi</t>
  </si>
  <si>
    <t>Cabo Verde</t>
  </si>
  <si>
    <t>Camerún</t>
  </si>
  <si>
    <t>Chad</t>
  </si>
  <si>
    <t>Costa de Marfil</t>
  </si>
  <si>
    <t>Etiopía</t>
  </si>
  <si>
    <t>Ghana</t>
  </si>
  <si>
    <t xml:space="preserve">Guinea </t>
  </si>
  <si>
    <t>Guinea Ecuatorial</t>
  </si>
  <si>
    <t>Kenia</t>
  </si>
  <si>
    <t>Liberia</t>
  </si>
  <si>
    <t>Libia</t>
  </si>
  <si>
    <t>Madagascar</t>
  </si>
  <si>
    <t>Malaui</t>
  </si>
  <si>
    <t>Marruecos</t>
  </si>
  <si>
    <t>Mauricio</t>
  </si>
  <si>
    <t>África: (Continuación)</t>
  </si>
  <si>
    <t>Namibia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</si>
  <si>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</si>
  <si>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</si>
  <si>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</si>
  <si>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</si>
  <si>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</si>
  <si>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</si>
  <si>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</si>
  <si>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 xml:space="preserve">Ruanda </t>
  </si>
  <si>
    <t>Senegal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</si>
  <si>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</si>
  <si>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</si>
  <si>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</si>
  <si>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</si>
  <si>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</si>
  <si>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</si>
  <si>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</si>
  <si>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</si>
  <si>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</si>
  <si>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</si>
  <si>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Papúa Nueva Guinea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</si>
  <si>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</si>
  <si>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</si>
  <si>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</si>
  <si>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</si>
  <si>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</si>
  <si>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</si>
  <si>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Islas Caimán</t>
  </si>
  <si>
    <t>Kiribati</t>
  </si>
  <si>
    <t>Malí</t>
  </si>
  <si>
    <t>-</t>
  </si>
  <si>
    <t>Agosto</t>
  </si>
  <si>
    <t>Guadalupe</t>
  </si>
  <si>
    <t>Bahréin</t>
  </si>
  <si>
    <t>Yemen</t>
  </si>
  <si>
    <t>Turkmenistán</t>
  </si>
  <si>
    <t>Comores</t>
  </si>
  <si>
    <t>Gambia</t>
  </si>
  <si>
    <t>Mozambique</t>
  </si>
  <si>
    <t>Guam</t>
  </si>
  <si>
    <t>Micronesia</t>
  </si>
  <si>
    <t xml:space="preserve">Nueva Caledonia </t>
  </si>
  <si>
    <t xml:space="preserve">Tonga </t>
  </si>
  <si>
    <t>POR SEXO, SEGÚN PAÍS DE DOMICILIO PERMANENTE: AGOSTO 2024-25 (P)</t>
  </si>
  <si>
    <t>Bermudas</t>
  </si>
  <si>
    <t>Islas Feroe</t>
  </si>
  <si>
    <t>Maldivas</t>
  </si>
  <si>
    <t>Omán</t>
  </si>
  <si>
    <t>Togo</t>
  </si>
  <si>
    <t>Polinesia Francesa</t>
  </si>
  <si>
    <t>Santo Tomé y Príncipe</t>
  </si>
  <si>
    <t>Islas Marianas del Norte (E.U.A)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</si>
</sst>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;&quot;-&quot;;&quot;-&quot;"/>
    <numFmt numFmtId="167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/>
    <xf numFmtId="3" fontId="2" fillId="0" borderId="2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166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0" fontId="4" fillId="0" borderId="2" xfId="0" applyFont="1" applyBorder="1"/>
    <xf numFmtId="166" fontId="4" fillId="0" borderId="2" xfId="0" applyNumberFormat="1" applyFont="1" applyFill="1" applyBorder="1" applyAlignment="1">
      <alignment horizontal="right"/>
    </xf>
    <xf numFmtId="167" fontId="4" fillId="0" borderId="3" xfId="0" applyNumberFormat="1" applyFont="1" applyBorder="1"/>
    <xf numFmtId="167" fontId="2" fillId="0" borderId="2" xfId="0" applyNumberFormat="1" applyFont="1" applyBorder="1" applyAlignment="1">
      <alignment horizontal="right"/>
    </xf>
    <xf numFmtId="167" fontId="4" fillId="0" borderId="2" xfId="0" applyNumberFormat="1" applyFont="1" applyBorder="1" applyAlignment="1">
      <alignment horizontal="right"/>
    </xf>
    <xf numFmtId="167" fontId="2" fillId="0" borderId="3" xfId="0" applyNumberFormat="1" applyFont="1" applyBorder="1"/>
    <xf numFmtId="167" fontId="4" fillId="0" borderId="2" xfId="0" applyNumberFormat="1" applyFont="1" applyFill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2" fillId="0" borderId="4" xfId="0" applyNumberFormat="1" applyFont="1" applyBorder="1"/>
    <xf numFmtId="167" fontId="4" fillId="0" borderId="4" xfId="0" applyNumberFormat="1" applyFont="1" applyBorder="1"/>
    <xf numFmtId="167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167" fontId="2" fillId="0" borderId="4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5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0" xfId="0" applyNumberFormat="1" applyFont="1"/>
    <xf numFmtId="3" fontId="2" fillId="0" borderId="0" xfId="0" applyNumberFormat="1" applyFont="1"/>
    <xf numFmtId="167" fontId="2" fillId="0" borderId="3" xfId="0" applyNumberFormat="1" applyFont="1" applyBorder="1" applyAlignment="1">
      <alignment horizontal="right"/>
    </xf>
    <xf numFmtId="3" fontId="1" fillId="0" borderId="0" xfId="0" applyNumberFormat="1" applyFont="1" applyFill="1" applyAlignment="1" applyProtection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2"/>
  <sheetViews>
    <sheetView tabSelected="1" zoomScaleNormal="100" workbookViewId="0">
      <selection activeCell="C13" sqref="C13"/>
    </sheetView>
  </sheetViews>
  <sheetFormatPr baseColWidth="10" defaultRowHeight="12.75" x14ac:dyDescent="0.2"/>
  <cols>
    <col min="1" max="1" width="2.7109375" style="2" customWidth="1"/>
    <col min="2" max="2" width="34.5703125" style="2" customWidth="1"/>
    <col min="3" max="3" width="11.7109375" style="2" customWidth="1"/>
    <col min="4" max="4" width="11.7109375" style="49" customWidth="1"/>
    <col min="5" max="5" width="11.7109375" style="48" customWidth="1"/>
    <col min="6" max="7" width="11.42578125" style="2" customWidth="1"/>
    <col min="8" max="16384" width="11.42578125" style="2"/>
  </cols>
  <sheetData>
    <row r="1" spans="1:7" ht="15.95" customHeight="1" x14ac:dyDescent="0.2">
      <c r="A1" s="55" t="s">
        <v>0</v>
      </c>
      <c r="B1" s="55"/>
      <c r="C1" s="55"/>
      <c r="D1" s="55"/>
      <c r="E1" s="55"/>
      <c r="F1" s="55"/>
      <c r="G1" s="55"/>
    </row>
    <row r="2" spans="1:7" s="4" customFormat="1" ht="15.95" customHeight="1" x14ac:dyDescent="0.2">
      <c r="A2" s="56" t="s">
        <v>1</v>
      </c>
      <c r="B2" s="56"/>
      <c r="C2" s="56"/>
      <c r="D2" s="56"/>
      <c r="E2" s="56"/>
      <c r="F2" s="56"/>
      <c r="G2" s="56"/>
    </row>
    <row r="3" spans="1:7" ht="15.95" customHeight="1" x14ac:dyDescent="0.2">
      <c r="A3" s="57" t="s">
        <v>2</v>
      </c>
      <c r="B3" s="57"/>
      <c r="C3" s="57"/>
      <c r="D3" s="57"/>
      <c r="E3" s="57"/>
      <c r="F3" s="57"/>
      <c r="G3" s="57"/>
    </row>
    <row r="4" spans="1:7" ht="12.95" customHeight="1" x14ac:dyDescent="0.2">
      <c r="A4" s="51"/>
      <c r="B4" s="57"/>
      <c r="C4" s="57"/>
      <c r="D4" s="57"/>
      <c r="E4" s="57"/>
    </row>
    <row r="5" spans="1:7" s="5" customFormat="1" ht="15.95" customHeight="1" x14ac:dyDescent="0.2">
      <c r="A5" s="56" t="s">
        <v>3</v>
      </c>
      <c r="B5" s="56"/>
      <c r="C5" s="56"/>
      <c r="D5" s="56"/>
      <c r="E5" s="56"/>
      <c r="F5" s="56"/>
      <c r="G5" s="56"/>
    </row>
    <row r="6" spans="1:7" ht="15.95" customHeight="1" x14ac:dyDescent="0.2">
      <c r="A6" s="58" t="s">
        <v>202</v>
      </c>
      <c r="B6" s="58"/>
      <c r="C6" s="58"/>
      <c r="D6" s="58"/>
      <c r="E6" s="58"/>
      <c r="F6" s="58"/>
      <c r="G6" s="58"/>
    </row>
    <row r="7" spans="1:7" ht="9.9499999999999993" customHeight="1" x14ac:dyDescent="0.2">
      <c r="A7" s="6"/>
      <c r="B7" s="6"/>
      <c r="C7" s="7"/>
      <c r="D7" s="7"/>
      <c r="E7" s="8"/>
    </row>
    <row r="8" spans="1:7" ht="21.95" customHeight="1" x14ac:dyDescent="0.2">
      <c r="A8" s="59" t="s">
        <v>4</v>
      </c>
      <c r="B8" s="59"/>
      <c r="C8" s="59" t="s">
        <v>5</v>
      </c>
      <c r="D8" s="59"/>
      <c r="E8" s="59"/>
      <c r="F8" s="59"/>
      <c r="G8" s="59"/>
    </row>
    <row r="9" spans="1:7" s="4" customFormat="1" ht="21.95" customHeight="1" x14ac:dyDescent="0.2">
      <c r="A9" s="59"/>
      <c r="B9" s="59"/>
      <c r="C9" s="60" t="s">
        <v>190</v>
      </c>
      <c r="D9" s="60"/>
      <c r="E9" s="61" t="s">
        <v>185</v>
      </c>
      <c r="F9" s="62">
        <v>2025</v>
      </c>
      <c r="G9" s="62"/>
    </row>
    <row r="10" spans="1:7" ht="21.95" customHeight="1" x14ac:dyDescent="0.2">
      <c r="A10" s="59"/>
      <c r="B10" s="59"/>
      <c r="C10" s="9">
        <v>2024</v>
      </c>
      <c r="D10" s="9">
        <v>2025</v>
      </c>
      <c r="E10" s="61"/>
      <c r="F10" s="52" t="s">
        <v>6</v>
      </c>
      <c r="G10" s="52" t="s">
        <v>7</v>
      </c>
    </row>
    <row r="11" spans="1:7" ht="9.9499999999999993" customHeight="1" x14ac:dyDescent="0.2">
      <c r="A11" s="1"/>
      <c r="B11" s="10"/>
      <c r="C11" s="10"/>
      <c r="D11" s="11"/>
      <c r="E11" s="12"/>
      <c r="F11" s="13"/>
      <c r="G11" s="13"/>
    </row>
    <row r="12" spans="1:7" ht="24" customHeight="1" x14ac:dyDescent="0.2">
      <c r="A12" s="53" t="s">
        <v>8</v>
      </c>
      <c r="B12" s="54"/>
      <c r="C12" s="14">
        <f>SUM(C13,C18,C25,C44,C57,C102,C150,C194)</f>
        <v>167916</v>
      </c>
      <c r="D12" s="15">
        <f>SUM(D13,D18,D25,D44,D57,D102,D150,D194)</f>
        <v>195789</v>
      </c>
      <c r="E12" s="16">
        <f>(((D12/C12-1)*100))</f>
        <v>16.599371114128502</v>
      </c>
      <c r="F12" s="17">
        <f>SUM(F13,F18,F25,F44,F57,F102,F150,F194)</f>
        <v>101366</v>
      </c>
      <c r="G12" s="18">
        <f>SUM(G13,G18,G25,G44,G57,G102,G150,G194)</f>
        <v>94423</v>
      </c>
    </row>
    <row r="13" spans="1:7" s="4" customFormat="1" ht="21" customHeight="1" x14ac:dyDescent="0.2">
      <c r="A13" s="1" t="s">
        <v>9</v>
      </c>
      <c r="B13" s="19"/>
      <c r="C13" s="20">
        <f>SUM(C15:C17)</f>
        <v>44876</v>
      </c>
      <c r="D13" s="15">
        <f>SUM(D14:D17)</f>
        <v>50225</v>
      </c>
      <c r="E13" s="16">
        <f>(((D13/C13-1)*100))</f>
        <v>11.91951154291826</v>
      </c>
      <c r="F13" s="21">
        <f>SUM(F14:F17)</f>
        <v>27080</v>
      </c>
      <c r="G13" s="21">
        <f>SUM(G14:G17)</f>
        <v>23145</v>
      </c>
    </row>
    <row r="14" spans="1:7" s="4" customFormat="1" ht="15.95" customHeight="1" x14ac:dyDescent="0.2">
      <c r="A14" s="1"/>
      <c r="B14" s="2" t="s">
        <v>203</v>
      </c>
      <c r="C14" s="35">
        <v>0</v>
      </c>
      <c r="D14" s="23">
        <f>SUM(F14:G14)</f>
        <v>1</v>
      </c>
      <c r="E14" s="16" t="s">
        <v>80</v>
      </c>
      <c r="F14" s="24">
        <v>0</v>
      </c>
      <c r="G14" s="24">
        <v>1</v>
      </c>
    </row>
    <row r="15" spans="1:7" ht="15.95" customHeight="1" x14ac:dyDescent="0.2">
      <c r="A15" s="1"/>
      <c r="B15" s="10" t="s">
        <v>10</v>
      </c>
      <c r="C15" s="22">
        <v>3139</v>
      </c>
      <c r="D15" s="23">
        <f>SUM(F15:G15)</f>
        <v>3666</v>
      </c>
      <c r="E15" s="16">
        <f t="shared" ref="E15:E30" si="0">(((D15/C15-1)*100))</f>
        <v>16.788786237655295</v>
      </c>
      <c r="F15" s="24">
        <v>2012</v>
      </c>
      <c r="G15" s="24">
        <v>1654</v>
      </c>
    </row>
    <row r="16" spans="1:7" ht="15.95" customHeight="1" x14ac:dyDescent="0.2">
      <c r="A16" s="1"/>
      <c r="B16" s="10" t="s">
        <v>11</v>
      </c>
      <c r="C16" s="22">
        <v>35267</v>
      </c>
      <c r="D16" s="25">
        <f>SUM(F16:G16)</f>
        <v>37828</v>
      </c>
      <c r="E16" s="16">
        <f t="shared" si="0"/>
        <v>7.2617461082598478</v>
      </c>
      <c r="F16" s="24">
        <v>20144</v>
      </c>
      <c r="G16" s="24">
        <v>17684</v>
      </c>
    </row>
    <row r="17" spans="1:7" ht="15.95" customHeight="1" x14ac:dyDescent="0.2">
      <c r="A17" s="1"/>
      <c r="B17" s="10" t="s">
        <v>12</v>
      </c>
      <c r="C17" s="22">
        <v>6470</v>
      </c>
      <c r="D17" s="23">
        <f>SUM(F17:G17)</f>
        <v>8730</v>
      </c>
      <c r="E17" s="16">
        <f t="shared" si="0"/>
        <v>34.93044822256568</v>
      </c>
      <c r="F17" s="24">
        <v>4924</v>
      </c>
      <c r="G17" s="24">
        <v>3806</v>
      </c>
    </row>
    <row r="18" spans="1:7" s="4" customFormat="1" ht="21" customHeight="1" x14ac:dyDescent="0.2">
      <c r="A18" s="1" t="s">
        <v>13</v>
      </c>
      <c r="B18" s="19"/>
      <c r="C18" s="25">
        <f>SUM(C19:C24)</f>
        <v>17632</v>
      </c>
      <c r="D18" s="23">
        <f>SUM(D19:D24)</f>
        <v>22368</v>
      </c>
      <c r="E18" s="16">
        <f t="shared" si="0"/>
        <v>26.86025408348458</v>
      </c>
      <c r="F18" s="26">
        <f>SUM(F19:F24)</f>
        <v>11678</v>
      </c>
      <c r="G18" s="27">
        <f>SUM(G19:G24)</f>
        <v>10690</v>
      </c>
    </row>
    <row r="19" spans="1:7" ht="17.100000000000001" customHeight="1" x14ac:dyDescent="0.2">
      <c r="A19" s="1"/>
      <c r="B19" s="10" t="s">
        <v>14</v>
      </c>
      <c r="C19" s="22">
        <v>310</v>
      </c>
      <c r="D19" s="23">
        <f t="shared" ref="D19:D24" si="1">SUM(F19:G19)</f>
        <v>452</v>
      </c>
      <c r="E19" s="16">
        <f t="shared" si="0"/>
        <v>45.806451612903217</v>
      </c>
      <c r="F19" s="24">
        <v>249</v>
      </c>
      <c r="G19" s="24">
        <v>203</v>
      </c>
    </row>
    <row r="20" spans="1:7" ht="17.100000000000001" customHeight="1" x14ac:dyDescent="0.2">
      <c r="A20" s="1"/>
      <c r="B20" s="10" t="s">
        <v>15</v>
      </c>
      <c r="C20" s="22">
        <v>4684</v>
      </c>
      <c r="D20" s="25">
        <f t="shared" si="1"/>
        <v>6774</v>
      </c>
      <c r="E20" s="16">
        <f t="shared" si="0"/>
        <v>44.619982920580689</v>
      </c>
      <c r="F20" s="24">
        <v>3806</v>
      </c>
      <c r="G20" s="24">
        <v>2968</v>
      </c>
    </row>
    <row r="21" spans="1:7" ht="17.100000000000001" customHeight="1" x14ac:dyDescent="0.2">
      <c r="A21" s="1"/>
      <c r="B21" s="10" t="s">
        <v>16</v>
      </c>
      <c r="C21" s="22">
        <v>3465</v>
      </c>
      <c r="D21" s="23">
        <f t="shared" si="1"/>
        <v>4294</v>
      </c>
      <c r="E21" s="16">
        <f t="shared" si="0"/>
        <v>23.924963924963926</v>
      </c>
      <c r="F21" s="24">
        <v>2144</v>
      </c>
      <c r="G21" s="24">
        <v>2150</v>
      </c>
    </row>
    <row r="22" spans="1:7" ht="17.100000000000001" customHeight="1" x14ac:dyDescent="0.2">
      <c r="A22" s="1"/>
      <c r="B22" s="10" t="s">
        <v>17</v>
      </c>
      <c r="C22" s="22">
        <v>3906</v>
      </c>
      <c r="D22" s="23">
        <f t="shared" si="1"/>
        <v>4731</v>
      </c>
      <c r="E22" s="16">
        <f t="shared" si="0"/>
        <v>21.121351766513065</v>
      </c>
      <c r="F22" s="24">
        <v>2552</v>
      </c>
      <c r="G22" s="24">
        <v>2179</v>
      </c>
    </row>
    <row r="23" spans="1:7" ht="17.100000000000001" customHeight="1" x14ac:dyDescent="0.2">
      <c r="A23" s="1"/>
      <c r="B23" s="1" t="s">
        <v>18</v>
      </c>
      <c r="C23" s="28">
        <v>3337</v>
      </c>
      <c r="D23" s="23">
        <f t="shared" si="1"/>
        <v>3511</v>
      </c>
      <c r="E23" s="16">
        <f t="shared" si="0"/>
        <v>5.2142643092598195</v>
      </c>
      <c r="F23" s="24">
        <v>1660</v>
      </c>
      <c r="G23" s="24">
        <v>1851</v>
      </c>
    </row>
    <row r="24" spans="1:7" ht="17.100000000000001" customHeight="1" x14ac:dyDescent="0.2">
      <c r="A24" s="1"/>
      <c r="B24" s="1" t="s">
        <v>19</v>
      </c>
      <c r="C24" s="28">
        <v>1930</v>
      </c>
      <c r="D24" s="23">
        <f t="shared" si="1"/>
        <v>2606</v>
      </c>
      <c r="E24" s="16">
        <f t="shared" si="0"/>
        <v>35.025906735751299</v>
      </c>
      <c r="F24" s="24">
        <v>1267</v>
      </c>
      <c r="G24" s="24">
        <v>1339</v>
      </c>
    </row>
    <row r="25" spans="1:7" s="4" customFormat="1" ht="21" customHeight="1" x14ac:dyDescent="0.2">
      <c r="A25" s="1" t="s">
        <v>20</v>
      </c>
      <c r="B25" s="3"/>
      <c r="C25" s="26">
        <f>SUM(C26:C43)</f>
        <v>11697</v>
      </c>
      <c r="D25" s="26">
        <f>SUM(D26:D43)</f>
        <v>13432</v>
      </c>
      <c r="E25" s="16">
        <f t="shared" si="0"/>
        <v>14.832863127297591</v>
      </c>
      <c r="F25" s="26">
        <f>SUM(F26:F43)</f>
        <v>5512</v>
      </c>
      <c r="G25" s="29">
        <f>SUM(G26:G43)</f>
        <v>7920</v>
      </c>
    </row>
    <row r="26" spans="1:7" ht="17.100000000000001" customHeight="1" x14ac:dyDescent="0.2">
      <c r="A26" s="1"/>
      <c r="B26" s="1" t="s">
        <v>21</v>
      </c>
      <c r="C26" s="28">
        <v>39</v>
      </c>
      <c r="D26" s="23">
        <f>SUM(F26:G26)</f>
        <v>49</v>
      </c>
      <c r="E26" s="16">
        <f t="shared" si="0"/>
        <v>25.641025641025639</v>
      </c>
      <c r="F26" s="24">
        <v>15</v>
      </c>
      <c r="G26" s="24">
        <v>34</v>
      </c>
    </row>
    <row r="27" spans="1:7" ht="17.100000000000001" customHeight="1" x14ac:dyDescent="0.2">
      <c r="A27" s="1"/>
      <c r="B27" s="2" t="s">
        <v>22</v>
      </c>
      <c r="C27" s="28">
        <v>3</v>
      </c>
      <c r="D27" s="23">
        <f t="shared" ref="D27:D65" si="2">SUM(F27:G27)</f>
        <v>2</v>
      </c>
      <c r="E27" s="16">
        <f t="shared" si="0"/>
        <v>-33.333333333333336</v>
      </c>
      <c r="F27" s="24">
        <v>0</v>
      </c>
      <c r="G27" s="24">
        <v>2</v>
      </c>
    </row>
    <row r="28" spans="1:7" ht="17.100000000000001" customHeight="1" x14ac:dyDescent="0.2">
      <c r="A28" s="1"/>
      <c r="B28" s="1" t="s">
        <v>23</v>
      </c>
      <c r="C28" s="28">
        <v>647</v>
      </c>
      <c r="D28" s="23">
        <f t="shared" ref="D28:D35" si="3">SUM(F28:G28)</f>
        <v>1156</v>
      </c>
      <c r="E28" s="16">
        <f t="shared" si="0"/>
        <v>78.670788253477596</v>
      </c>
      <c r="F28" s="24">
        <v>480</v>
      </c>
      <c r="G28" s="24">
        <v>676</v>
      </c>
    </row>
    <row r="29" spans="1:7" ht="17.100000000000001" customHeight="1" x14ac:dyDescent="0.2">
      <c r="A29" s="1"/>
      <c r="B29" s="1" t="s">
        <v>24</v>
      </c>
      <c r="C29" s="28">
        <v>1567</v>
      </c>
      <c r="D29" s="23">
        <f t="shared" si="3"/>
        <v>2036</v>
      </c>
      <c r="E29" s="16">
        <f t="shared" si="0"/>
        <v>29.92980216975112</v>
      </c>
      <c r="F29" s="24">
        <v>710</v>
      </c>
      <c r="G29" s="24">
        <v>1326</v>
      </c>
    </row>
    <row r="30" spans="1:7" ht="17.100000000000001" customHeight="1" x14ac:dyDescent="0.2">
      <c r="A30" s="1"/>
      <c r="B30" s="1" t="s">
        <v>25</v>
      </c>
      <c r="C30" s="28">
        <v>2103</v>
      </c>
      <c r="D30" s="23">
        <f t="shared" si="3"/>
        <v>1740</v>
      </c>
      <c r="E30" s="16">
        <f t="shared" si="0"/>
        <v>-17.26105563480742</v>
      </c>
      <c r="F30" s="24">
        <v>960</v>
      </c>
      <c r="G30" s="24">
        <v>780</v>
      </c>
    </row>
    <row r="31" spans="1:7" ht="17.100000000000001" customHeight="1" x14ac:dyDescent="0.2">
      <c r="A31" s="1"/>
      <c r="B31" s="1" t="s">
        <v>26</v>
      </c>
      <c r="C31" s="28">
        <v>4</v>
      </c>
      <c r="D31" s="23">
        <f t="shared" si="3"/>
        <v>0</v>
      </c>
      <c r="E31" s="16">
        <f t="shared" ref="E31:E34" si="4">(((D31/C31-1)*100))</f>
        <v>-100</v>
      </c>
      <c r="F31" s="24">
        <v>0</v>
      </c>
      <c r="G31" s="50">
        <v>0</v>
      </c>
    </row>
    <row r="32" spans="1:7" ht="17.100000000000001" customHeight="1" x14ac:dyDescent="0.2">
      <c r="A32" s="1"/>
      <c r="B32" s="1" t="s">
        <v>27</v>
      </c>
      <c r="C32" s="28">
        <v>26</v>
      </c>
      <c r="D32" s="23">
        <f t="shared" si="3"/>
        <v>50</v>
      </c>
      <c r="E32" s="16">
        <f>(((D32/C32-1)*100))</f>
        <v>92.307692307692307</v>
      </c>
      <c r="F32" s="24">
        <v>22</v>
      </c>
      <c r="G32" s="24">
        <v>28</v>
      </c>
    </row>
    <row r="33" spans="1:7" ht="17.100000000000001" customHeight="1" x14ac:dyDescent="0.2">
      <c r="A33" s="1"/>
      <c r="B33" s="1" t="s">
        <v>28</v>
      </c>
      <c r="C33" s="28">
        <v>36</v>
      </c>
      <c r="D33" s="23">
        <f t="shared" si="3"/>
        <v>44</v>
      </c>
      <c r="E33" s="16">
        <f>(((D33/C33-1)*100))</f>
        <v>22.222222222222232</v>
      </c>
      <c r="F33" s="24">
        <v>25</v>
      </c>
      <c r="G33" s="24">
        <v>19</v>
      </c>
    </row>
    <row r="34" spans="1:7" ht="17.100000000000001" customHeight="1" x14ac:dyDescent="0.2">
      <c r="A34" s="1"/>
      <c r="B34" s="2" t="s">
        <v>191</v>
      </c>
      <c r="C34" s="28">
        <v>1</v>
      </c>
      <c r="D34" s="23">
        <v>0</v>
      </c>
      <c r="E34" s="16">
        <f t="shared" si="4"/>
        <v>-100</v>
      </c>
      <c r="F34" s="24">
        <v>0</v>
      </c>
      <c r="G34" s="24">
        <v>0</v>
      </c>
    </row>
    <row r="35" spans="1:7" ht="17.100000000000001" customHeight="1" x14ac:dyDescent="0.2">
      <c r="A35" s="1"/>
      <c r="B35" s="1" t="s">
        <v>29</v>
      </c>
      <c r="C35" s="28">
        <v>142</v>
      </c>
      <c r="D35" s="23">
        <f t="shared" si="3"/>
        <v>273</v>
      </c>
      <c r="E35" s="16">
        <f>(((D35/C35-1)*100))</f>
        <v>92.253521126760575</v>
      </c>
      <c r="F35" s="24">
        <v>179</v>
      </c>
      <c r="G35" s="24">
        <v>94</v>
      </c>
    </row>
    <row r="36" spans="1:7" ht="17.100000000000001" customHeight="1" x14ac:dyDescent="0.2">
      <c r="A36" s="1"/>
      <c r="B36" s="2" t="s">
        <v>186</v>
      </c>
      <c r="C36" s="28">
        <v>0</v>
      </c>
      <c r="D36" s="23">
        <f t="shared" si="2"/>
        <v>1</v>
      </c>
      <c r="E36" s="16" t="s">
        <v>80</v>
      </c>
      <c r="F36" s="24">
        <v>0</v>
      </c>
      <c r="G36" s="50">
        <v>1</v>
      </c>
    </row>
    <row r="37" spans="1:7" ht="17.100000000000001" customHeight="1" x14ac:dyDescent="0.2">
      <c r="A37" s="1"/>
      <c r="B37" s="1" t="s">
        <v>30</v>
      </c>
      <c r="C37" s="28">
        <v>3179</v>
      </c>
      <c r="D37" s="23">
        <f>SUM(F37:G37)</f>
        <v>3853</v>
      </c>
      <c r="E37" s="16">
        <f t="shared" ref="E37:E57" si="5">(((D37/C37-1)*100))</f>
        <v>21.201635734507708</v>
      </c>
      <c r="F37" s="24">
        <v>1315</v>
      </c>
      <c r="G37" s="24">
        <v>2538</v>
      </c>
    </row>
    <row r="38" spans="1:7" ht="17.100000000000001" customHeight="1" x14ac:dyDescent="0.2">
      <c r="A38" s="1"/>
      <c r="B38" s="1" t="s">
        <v>31</v>
      </c>
      <c r="C38" s="28">
        <v>7</v>
      </c>
      <c r="D38" s="23">
        <f t="shared" si="2"/>
        <v>10</v>
      </c>
      <c r="E38" s="16">
        <f t="shared" si="5"/>
        <v>42.857142857142861</v>
      </c>
      <c r="F38" s="24">
        <v>7</v>
      </c>
      <c r="G38" s="24">
        <v>3</v>
      </c>
    </row>
    <row r="39" spans="1:7" ht="17.100000000000001" customHeight="1" x14ac:dyDescent="0.2">
      <c r="A39" s="1"/>
      <c r="B39" s="1" t="s">
        <v>32</v>
      </c>
      <c r="C39" s="28">
        <v>1342</v>
      </c>
      <c r="D39" s="23">
        <f>SUM(F39:G39)</f>
        <v>1304</v>
      </c>
      <c r="E39" s="16">
        <f t="shared" si="5"/>
        <v>-2.8315946348733245</v>
      </c>
      <c r="F39" s="24">
        <v>656</v>
      </c>
      <c r="G39" s="24">
        <v>648</v>
      </c>
    </row>
    <row r="40" spans="1:7" ht="17.100000000000001" customHeight="1" x14ac:dyDescent="0.2">
      <c r="A40" s="1"/>
      <c r="B40" s="1" t="s">
        <v>33</v>
      </c>
      <c r="C40" s="28">
        <v>37</v>
      </c>
      <c r="D40" s="23">
        <f>SUM(F40:G40)</f>
        <v>80</v>
      </c>
      <c r="E40" s="16">
        <f t="shared" si="5"/>
        <v>116.21621621621622</v>
      </c>
      <c r="F40" s="24">
        <v>36</v>
      </c>
      <c r="G40" s="24">
        <v>44</v>
      </c>
    </row>
    <row r="41" spans="1:7" ht="17.100000000000001" customHeight="1" x14ac:dyDescent="0.2">
      <c r="A41" s="1"/>
      <c r="B41" s="1" t="s">
        <v>34</v>
      </c>
      <c r="C41" s="28">
        <v>39</v>
      </c>
      <c r="D41" s="23">
        <f>SUM(F41:G41)</f>
        <v>38</v>
      </c>
      <c r="E41" s="16">
        <f t="shared" si="5"/>
        <v>-2.5641025641025661</v>
      </c>
      <c r="F41" s="24">
        <v>20</v>
      </c>
      <c r="G41" s="24">
        <v>18</v>
      </c>
    </row>
    <row r="42" spans="1:7" ht="17.100000000000001" customHeight="1" x14ac:dyDescent="0.2">
      <c r="A42" s="1"/>
      <c r="B42" s="1" t="s">
        <v>35</v>
      </c>
      <c r="C42" s="28">
        <v>29</v>
      </c>
      <c r="D42" s="23">
        <f>SUM(F42:G42)</f>
        <v>46</v>
      </c>
      <c r="E42" s="16">
        <f t="shared" si="5"/>
        <v>58.62068965517242</v>
      </c>
      <c r="F42" s="30">
        <v>20</v>
      </c>
      <c r="G42" s="24">
        <v>26</v>
      </c>
    </row>
    <row r="43" spans="1:7" ht="17.100000000000001" customHeight="1" x14ac:dyDescent="0.2">
      <c r="A43" s="1"/>
      <c r="B43" s="1" t="s">
        <v>36</v>
      </c>
      <c r="C43" s="28">
        <v>2496</v>
      </c>
      <c r="D43" s="23">
        <f>SUM(F43:G43)</f>
        <v>2750</v>
      </c>
      <c r="E43" s="16">
        <f t="shared" si="5"/>
        <v>10.176282051282048</v>
      </c>
      <c r="F43" s="30">
        <v>1067</v>
      </c>
      <c r="G43" s="24">
        <v>1683</v>
      </c>
    </row>
    <row r="44" spans="1:7" s="4" customFormat="1" ht="21" customHeight="1" x14ac:dyDescent="0.2">
      <c r="A44" s="1" t="s">
        <v>37</v>
      </c>
      <c r="B44" s="3"/>
      <c r="C44" s="26">
        <f>SUM(C45:C56)</f>
        <v>62350</v>
      </c>
      <c r="D44" s="23">
        <f>SUM(D45:D56)</f>
        <v>73061</v>
      </c>
      <c r="E44" s="16">
        <f t="shared" si="5"/>
        <v>17.178829190056135</v>
      </c>
      <c r="F44" s="31">
        <f>SUM(F45:F56)</f>
        <v>35467</v>
      </c>
      <c r="G44" s="21">
        <f>SUM(G45:G56)</f>
        <v>37594</v>
      </c>
    </row>
    <row r="45" spans="1:7" ht="17.100000000000001" customHeight="1" x14ac:dyDescent="0.2">
      <c r="A45" s="1"/>
      <c r="B45" s="1" t="s">
        <v>38</v>
      </c>
      <c r="C45" s="28">
        <v>5178</v>
      </c>
      <c r="D45" s="25">
        <f t="shared" ref="D45:D56" si="6">SUM(F45:G45)</f>
        <v>6664</v>
      </c>
      <c r="E45" s="16">
        <f t="shared" si="5"/>
        <v>28.698339127076089</v>
      </c>
      <c r="F45" s="30">
        <v>3540</v>
      </c>
      <c r="G45" s="24">
        <v>3124</v>
      </c>
    </row>
    <row r="46" spans="1:7" ht="17.100000000000001" customHeight="1" x14ac:dyDescent="0.2">
      <c r="A46" s="1"/>
      <c r="B46" s="10" t="s">
        <v>39</v>
      </c>
      <c r="C46" s="22">
        <v>764</v>
      </c>
      <c r="D46" s="23">
        <f t="shared" si="6"/>
        <v>712</v>
      </c>
      <c r="E46" s="16">
        <f t="shared" si="5"/>
        <v>-6.8062827225130906</v>
      </c>
      <c r="F46" s="30">
        <v>404</v>
      </c>
      <c r="G46" s="24">
        <v>308</v>
      </c>
    </row>
    <row r="47" spans="1:7" ht="17.100000000000001" customHeight="1" x14ac:dyDescent="0.2">
      <c r="A47" s="1"/>
      <c r="B47" s="10" t="s">
        <v>40</v>
      </c>
      <c r="C47" s="22">
        <v>5335</v>
      </c>
      <c r="D47" s="23">
        <f t="shared" si="6"/>
        <v>5680</v>
      </c>
      <c r="E47" s="16">
        <f t="shared" si="5"/>
        <v>6.4667291471415256</v>
      </c>
      <c r="F47" s="30">
        <v>3030</v>
      </c>
      <c r="G47" s="24">
        <v>2650</v>
      </c>
    </row>
    <row r="48" spans="1:7" ht="17.100000000000001" customHeight="1" x14ac:dyDescent="0.2">
      <c r="A48" s="1"/>
      <c r="B48" s="10" t="s">
        <v>41</v>
      </c>
      <c r="C48" s="22">
        <v>2168</v>
      </c>
      <c r="D48" s="23">
        <f t="shared" si="6"/>
        <v>1992</v>
      </c>
      <c r="E48" s="16">
        <f t="shared" si="5"/>
        <v>-8.1180811808118101</v>
      </c>
      <c r="F48" s="30">
        <v>1171</v>
      </c>
      <c r="G48" s="24">
        <v>821</v>
      </c>
    </row>
    <row r="49" spans="1:7" ht="17.100000000000001" customHeight="1" x14ac:dyDescent="0.2">
      <c r="A49" s="1"/>
      <c r="B49" s="10" t="s">
        <v>42</v>
      </c>
      <c r="C49" s="22">
        <v>26019</v>
      </c>
      <c r="D49" s="25">
        <f t="shared" si="6"/>
        <v>30593</v>
      </c>
      <c r="E49" s="16">
        <f t="shared" si="5"/>
        <v>17.579461162996267</v>
      </c>
      <c r="F49" s="28">
        <v>14451</v>
      </c>
      <c r="G49" s="32">
        <v>16142</v>
      </c>
    </row>
    <row r="50" spans="1:7" ht="17.100000000000001" customHeight="1" x14ac:dyDescent="0.2">
      <c r="A50" s="1"/>
      <c r="B50" s="10" t="s">
        <v>43</v>
      </c>
      <c r="C50" s="22">
        <v>10711</v>
      </c>
      <c r="D50" s="25">
        <f t="shared" si="6"/>
        <v>12695</v>
      </c>
      <c r="E50" s="16">
        <f t="shared" si="5"/>
        <v>18.523013724208749</v>
      </c>
      <c r="F50" s="30">
        <v>5849</v>
      </c>
      <c r="G50" s="24">
        <v>6846</v>
      </c>
    </row>
    <row r="51" spans="1:7" ht="17.100000000000001" customHeight="1" x14ac:dyDescent="0.2">
      <c r="A51" s="1"/>
      <c r="B51" s="10" t="s">
        <v>44</v>
      </c>
      <c r="C51" s="22">
        <v>864</v>
      </c>
      <c r="D51" s="23">
        <f t="shared" si="6"/>
        <v>2028</v>
      </c>
      <c r="E51" s="16">
        <f t="shared" si="5"/>
        <v>134.72222222222223</v>
      </c>
      <c r="F51" s="30">
        <v>791</v>
      </c>
      <c r="G51" s="24">
        <v>1237</v>
      </c>
    </row>
    <row r="52" spans="1:7" ht="17.100000000000001" customHeight="1" x14ac:dyDescent="0.2">
      <c r="A52" s="1"/>
      <c r="B52" s="10" t="s">
        <v>45</v>
      </c>
      <c r="C52" s="22">
        <v>440</v>
      </c>
      <c r="D52" s="23">
        <f t="shared" si="6"/>
        <v>497</v>
      </c>
      <c r="E52" s="16">
        <f t="shared" si="5"/>
        <v>12.954545454545464</v>
      </c>
      <c r="F52" s="30">
        <v>235</v>
      </c>
      <c r="G52" s="24">
        <v>262</v>
      </c>
    </row>
    <row r="53" spans="1:7" ht="17.100000000000001" customHeight="1" x14ac:dyDescent="0.2">
      <c r="A53" s="1"/>
      <c r="B53" s="10" t="s">
        <v>46</v>
      </c>
      <c r="C53" s="22">
        <v>4653</v>
      </c>
      <c r="D53" s="23">
        <f t="shared" si="6"/>
        <v>4970</v>
      </c>
      <c r="E53" s="16">
        <f t="shared" si="5"/>
        <v>6.8128089404685177</v>
      </c>
      <c r="F53" s="30">
        <v>2388</v>
      </c>
      <c r="G53" s="24">
        <v>2582</v>
      </c>
    </row>
    <row r="54" spans="1:7" ht="17.100000000000001" customHeight="1" x14ac:dyDescent="0.2">
      <c r="A54" s="1"/>
      <c r="B54" s="10" t="s">
        <v>47</v>
      </c>
      <c r="C54" s="22">
        <v>121</v>
      </c>
      <c r="D54" s="23">
        <f t="shared" si="6"/>
        <v>133</v>
      </c>
      <c r="E54" s="16">
        <f t="shared" si="5"/>
        <v>9.9173553719008147</v>
      </c>
      <c r="F54" s="30">
        <v>69</v>
      </c>
      <c r="G54" s="24">
        <v>64</v>
      </c>
    </row>
    <row r="55" spans="1:7" ht="17.100000000000001" customHeight="1" x14ac:dyDescent="0.2">
      <c r="A55" s="1"/>
      <c r="B55" s="10" t="s">
        <v>48</v>
      </c>
      <c r="C55" s="22">
        <v>1024</v>
      </c>
      <c r="D55" s="23">
        <f t="shared" si="6"/>
        <v>1199</v>
      </c>
      <c r="E55" s="16">
        <f t="shared" si="5"/>
        <v>17.08984375</v>
      </c>
      <c r="F55" s="30">
        <v>678</v>
      </c>
      <c r="G55" s="24">
        <v>521</v>
      </c>
    </row>
    <row r="56" spans="1:7" ht="17.100000000000001" customHeight="1" x14ac:dyDescent="0.2">
      <c r="A56" s="1"/>
      <c r="B56" s="10" t="s">
        <v>49</v>
      </c>
      <c r="C56" s="22">
        <v>5073</v>
      </c>
      <c r="D56" s="23">
        <f t="shared" si="6"/>
        <v>5898</v>
      </c>
      <c r="E56" s="16">
        <f t="shared" si="5"/>
        <v>16.262566528681255</v>
      </c>
      <c r="F56" s="30">
        <v>2861</v>
      </c>
      <c r="G56" s="24">
        <v>3037</v>
      </c>
    </row>
    <row r="57" spans="1:7" s="4" customFormat="1" ht="20.100000000000001" customHeight="1" x14ac:dyDescent="0.2">
      <c r="A57" s="1" t="s">
        <v>50</v>
      </c>
      <c r="B57" s="19"/>
      <c r="C57" s="23">
        <f>SUM(C58:C101)</f>
        <v>22629</v>
      </c>
      <c r="D57" s="23">
        <f>SUM(D58:D101)</f>
        <v>27830</v>
      </c>
      <c r="E57" s="16">
        <f t="shared" si="5"/>
        <v>22.983781872818064</v>
      </c>
      <c r="F57" s="31">
        <f>SUM(F58:F101)</f>
        <v>15499</v>
      </c>
      <c r="G57" s="21">
        <f>SUM(G58:G101)</f>
        <v>12331</v>
      </c>
    </row>
    <row r="58" spans="1:7" ht="17.100000000000001" customHeight="1" x14ac:dyDescent="0.2">
      <c r="A58" s="1"/>
      <c r="B58" s="10" t="s">
        <v>51</v>
      </c>
      <c r="C58" s="22">
        <v>4</v>
      </c>
      <c r="D58" s="23">
        <f t="shared" ref="D58:D64" si="7">SUM(F58:G58)</f>
        <v>4</v>
      </c>
      <c r="E58" s="16" t="s">
        <v>189</v>
      </c>
      <c r="F58" s="30">
        <v>2</v>
      </c>
      <c r="G58" s="24">
        <v>2</v>
      </c>
    </row>
    <row r="59" spans="1:7" ht="17.100000000000001" customHeight="1" x14ac:dyDescent="0.2">
      <c r="A59" s="1"/>
      <c r="B59" s="10" t="s">
        <v>52</v>
      </c>
      <c r="C59" s="22">
        <v>1745</v>
      </c>
      <c r="D59" s="23">
        <f t="shared" si="7"/>
        <v>2434</v>
      </c>
      <c r="E59" s="16">
        <f t="shared" ref="E59:E76" si="8">(((D59/C59-1)*100))</f>
        <v>39.484240687679083</v>
      </c>
      <c r="F59" s="30">
        <v>1384</v>
      </c>
      <c r="G59" s="24">
        <v>1050</v>
      </c>
    </row>
    <row r="60" spans="1:7" ht="17.100000000000001" customHeight="1" x14ac:dyDescent="0.2">
      <c r="B60" s="10" t="s">
        <v>53</v>
      </c>
      <c r="C60" s="22">
        <v>17</v>
      </c>
      <c r="D60" s="23">
        <f t="shared" si="7"/>
        <v>7</v>
      </c>
      <c r="E60" s="16">
        <f t="shared" si="8"/>
        <v>-58.82352941176471</v>
      </c>
      <c r="F60" s="30">
        <v>3</v>
      </c>
      <c r="G60" s="24">
        <v>4</v>
      </c>
    </row>
    <row r="61" spans="1:7" ht="17.100000000000001" customHeight="1" x14ac:dyDescent="0.2">
      <c r="B61" s="10" t="s">
        <v>54</v>
      </c>
      <c r="C61" s="22">
        <v>226</v>
      </c>
      <c r="D61" s="23">
        <f t="shared" si="7"/>
        <v>333</v>
      </c>
      <c r="E61" s="16">
        <f t="shared" si="8"/>
        <v>47.345132743362825</v>
      </c>
      <c r="F61" s="30">
        <v>174</v>
      </c>
      <c r="G61" s="24">
        <v>159</v>
      </c>
    </row>
    <row r="62" spans="1:7" ht="17.100000000000001" customHeight="1" x14ac:dyDescent="0.2">
      <c r="B62" s="10" t="s">
        <v>55</v>
      </c>
      <c r="C62" s="22">
        <v>347</v>
      </c>
      <c r="D62" s="23">
        <f t="shared" si="7"/>
        <v>437</v>
      </c>
      <c r="E62" s="16">
        <f t="shared" si="8"/>
        <v>25.936599423631137</v>
      </c>
      <c r="F62" s="30">
        <v>254</v>
      </c>
      <c r="G62" s="24">
        <v>183</v>
      </c>
    </row>
    <row r="63" spans="1:7" ht="17.100000000000001" customHeight="1" x14ac:dyDescent="0.2">
      <c r="B63" s="1" t="s">
        <v>56</v>
      </c>
      <c r="C63" s="28">
        <v>4</v>
      </c>
      <c r="D63" s="23">
        <f t="shared" si="7"/>
        <v>10</v>
      </c>
      <c r="E63" s="16">
        <f t="shared" si="8"/>
        <v>150</v>
      </c>
      <c r="F63" s="28">
        <v>7</v>
      </c>
      <c r="G63" s="24">
        <v>3</v>
      </c>
    </row>
    <row r="64" spans="1:7" ht="17.100000000000001" customHeight="1" x14ac:dyDescent="0.2">
      <c r="B64" s="1" t="s">
        <v>57</v>
      </c>
      <c r="C64" s="28">
        <v>96</v>
      </c>
      <c r="D64" s="23">
        <f t="shared" si="7"/>
        <v>60</v>
      </c>
      <c r="E64" s="16">
        <f t="shared" si="8"/>
        <v>-37.5</v>
      </c>
      <c r="F64" s="30">
        <v>36</v>
      </c>
      <c r="G64" s="24">
        <v>24</v>
      </c>
    </row>
    <row r="65" spans="1:7" ht="17.100000000000001" customHeight="1" x14ac:dyDescent="0.2">
      <c r="B65" s="1" t="s">
        <v>58</v>
      </c>
      <c r="C65" s="28">
        <v>58</v>
      </c>
      <c r="D65" s="23">
        <f t="shared" si="2"/>
        <v>52</v>
      </c>
      <c r="E65" s="16">
        <f t="shared" si="8"/>
        <v>-10.344827586206895</v>
      </c>
      <c r="F65" s="30">
        <v>45</v>
      </c>
      <c r="G65" s="24">
        <v>7</v>
      </c>
    </row>
    <row r="66" spans="1:7" ht="17.100000000000001" customHeight="1" x14ac:dyDescent="0.2">
      <c r="B66" s="1" t="s">
        <v>59</v>
      </c>
      <c r="C66" s="28">
        <v>142</v>
      </c>
      <c r="D66" s="23">
        <f t="shared" ref="D66:D74" si="9">SUM(F66:G66)</f>
        <v>167</v>
      </c>
      <c r="E66" s="16">
        <f t="shared" si="8"/>
        <v>17.6056338028169</v>
      </c>
      <c r="F66" s="30">
        <v>118</v>
      </c>
      <c r="G66" s="24">
        <v>49</v>
      </c>
    </row>
    <row r="67" spans="1:7" ht="17.100000000000001" customHeight="1" x14ac:dyDescent="0.2">
      <c r="B67" s="1" t="s">
        <v>60</v>
      </c>
      <c r="C67" s="28">
        <v>40</v>
      </c>
      <c r="D67" s="23">
        <f t="shared" si="9"/>
        <v>54</v>
      </c>
      <c r="E67" s="16">
        <f t="shared" si="8"/>
        <v>35.000000000000007</v>
      </c>
      <c r="F67" s="30">
        <v>29</v>
      </c>
      <c r="G67" s="24">
        <v>25</v>
      </c>
    </row>
    <row r="68" spans="1:7" ht="17.100000000000001" customHeight="1" x14ac:dyDescent="0.2">
      <c r="B68" s="1" t="s">
        <v>61</v>
      </c>
      <c r="C68" s="28">
        <v>29</v>
      </c>
      <c r="D68" s="23">
        <f t="shared" si="9"/>
        <v>39</v>
      </c>
      <c r="E68" s="16">
        <f t="shared" si="8"/>
        <v>34.482758620689658</v>
      </c>
      <c r="F68" s="30">
        <v>28</v>
      </c>
      <c r="G68" s="24">
        <v>11</v>
      </c>
    </row>
    <row r="69" spans="1:7" ht="17.100000000000001" customHeight="1" x14ac:dyDescent="0.2">
      <c r="B69" s="1" t="s">
        <v>62</v>
      </c>
      <c r="C69" s="28">
        <v>6649</v>
      </c>
      <c r="D69" s="25">
        <f t="shared" si="9"/>
        <v>8262</v>
      </c>
      <c r="E69" s="16">
        <f t="shared" si="8"/>
        <v>24.259287110843729</v>
      </c>
      <c r="F69" s="30">
        <v>4547</v>
      </c>
      <c r="G69" s="24">
        <v>3715</v>
      </c>
    </row>
    <row r="70" spans="1:7" ht="17.100000000000001" customHeight="1" x14ac:dyDescent="0.2">
      <c r="B70" s="10" t="s">
        <v>63</v>
      </c>
      <c r="C70" s="22">
        <v>13</v>
      </c>
      <c r="D70" s="23">
        <f t="shared" si="9"/>
        <v>24</v>
      </c>
      <c r="E70" s="16">
        <f t="shared" si="8"/>
        <v>84.615384615384627</v>
      </c>
      <c r="F70" s="30">
        <v>9</v>
      </c>
      <c r="G70" s="24">
        <v>15</v>
      </c>
    </row>
    <row r="71" spans="1:7" ht="17.100000000000001" customHeight="1" x14ac:dyDescent="0.2">
      <c r="B71" s="10" t="s">
        <v>64</v>
      </c>
      <c r="C71" s="22">
        <v>38</v>
      </c>
      <c r="D71" s="23">
        <f t="shared" si="9"/>
        <v>41</v>
      </c>
      <c r="E71" s="16">
        <f t="shared" si="8"/>
        <v>7.8947368421052655</v>
      </c>
      <c r="F71" s="30">
        <v>23</v>
      </c>
      <c r="G71" s="24">
        <v>18</v>
      </c>
    </row>
    <row r="72" spans="1:7" ht="17.100000000000001" customHeight="1" x14ac:dyDescent="0.2">
      <c r="B72" s="10" t="s">
        <v>65</v>
      </c>
      <c r="C72" s="22">
        <v>2836</v>
      </c>
      <c r="D72" s="23">
        <f t="shared" si="9"/>
        <v>3288</v>
      </c>
      <c r="E72" s="16">
        <f t="shared" si="8"/>
        <v>15.937940761636105</v>
      </c>
      <c r="F72" s="30">
        <v>1755</v>
      </c>
      <c r="G72" s="24">
        <v>1533</v>
      </c>
    </row>
    <row r="73" spans="1:7" ht="17.100000000000001" customHeight="1" x14ac:dyDescent="0.2">
      <c r="B73" s="10" t="s">
        <v>66</v>
      </c>
      <c r="C73" s="22">
        <v>227</v>
      </c>
      <c r="D73" s="23">
        <f t="shared" si="9"/>
        <v>211</v>
      </c>
      <c r="E73" s="16">
        <f t="shared" si="8"/>
        <v>-7.0484581497797354</v>
      </c>
      <c r="F73" s="30">
        <v>146</v>
      </c>
      <c r="G73" s="24">
        <v>65</v>
      </c>
    </row>
    <row r="74" spans="1:7" ht="17.100000000000001" customHeight="1" x14ac:dyDescent="0.2">
      <c r="B74" s="10" t="s">
        <v>67</v>
      </c>
      <c r="C74" s="22">
        <v>2624</v>
      </c>
      <c r="D74" s="23">
        <f t="shared" si="9"/>
        <v>3074</v>
      </c>
      <c r="E74" s="16">
        <f t="shared" si="8"/>
        <v>17.149390243902431</v>
      </c>
      <c r="F74" s="30">
        <v>1579</v>
      </c>
      <c r="G74" s="24">
        <v>1495</v>
      </c>
    </row>
    <row r="75" spans="1:7" ht="17.100000000000001" customHeight="1" x14ac:dyDescent="0.2">
      <c r="B75" s="10" t="s">
        <v>69</v>
      </c>
      <c r="C75" s="22">
        <v>68</v>
      </c>
      <c r="D75" s="23">
        <f t="shared" ref="D75:D101" si="10">SUM(F75:G75)</f>
        <v>111</v>
      </c>
      <c r="E75" s="16">
        <f t="shared" si="8"/>
        <v>63.235294117647058</v>
      </c>
      <c r="F75" s="30">
        <v>63</v>
      </c>
      <c r="G75" s="24">
        <v>48</v>
      </c>
    </row>
    <row r="76" spans="1:7" ht="17.100000000000001" customHeight="1" x14ac:dyDescent="0.2">
      <c r="B76" s="10" t="s">
        <v>70</v>
      </c>
      <c r="C76" s="22">
        <v>123</v>
      </c>
      <c r="D76" s="23">
        <f t="shared" si="10"/>
        <v>175</v>
      </c>
      <c r="E76" s="16">
        <f t="shared" si="8"/>
        <v>42.276422764227647</v>
      </c>
      <c r="F76" s="30">
        <v>102</v>
      </c>
      <c r="G76" s="24">
        <v>73</v>
      </c>
    </row>
    <row r="77" spans="1:7" ht="20.100000000000001" customHeight="1" x14ac:dyDescent="0.2">
      <c r="A77" s="2" t="s">
        <v>68</v>
      </c>
      <c r="B77" s="1"/>
      <c r="C77" s="28"/>
      <c r="D77" s="23"/>
      <c r="E77" s="16"/>
      <c r="F77" s="30"/>
      <c r="G77" s="24"/>
    </row>
    <row r="78" spans="1:7" ht="15.95" customHeight="1" x14ac:dyDescent="0.2">
      <c r="B78" s="1" t="s">
        <v>71</v>
      </c>
      <c r="C78" s="28">
        <v>4</v>
      </c>
      <c r="D78" s="23">
        <f t="shared" si="10"/>
        <v>2</v>
      </c>
      <c r="E78" s="16">
        <f>(((D78/C78-1)*100))</f>
        <v>-50</v>
      </c>
      <c r="F78" s="30">
        <v>1</v>
      </c>
      <c r="G78" s="24">
        <v>1</v>
      </c>
    </row>
    <row r="79" spans="1:7" ht="15.95" customHeight="1" x14ac:dyDescent="0.2">
      <c r="B79" s="2" t="s">
        <v>204</v>
      </c>
      <c r="C79" s="28">
        <v>0</v>
      </c>
      <c r="D79" s="23">
        <f t="shared" si="10"/>
        <v>1</v>
      </c>
      <c r="E79" s="16" t="s">
        <v>80</v>
      </c>
      <c r="F79" s="30">
        <v>1</v>
      </c>
      <c r="G79" s="24">
        <v>0</v>
      </c>
    </row>
    <row r="80" spans="1:7" ht="15.95" customHeight="1" x14ac:dyDescent="0.2">
      <c r="B80" s="1" t="s">
        <v>72</v>
      </c>
      <c r="C80" s="28">
        <v>2593</v>
      </c>
      <c r="D80" s="23">
        <f t="shared" si="10"/>
        <v>3661</v>
      </c>
      <c r="E80" s="16">
        <f>(((D80/C80-1)*100))</f>
        <v>41.187813343617428</v>
      </c>
      <c r="F80" s="30">
        <v>2094</v>
      </c>
      <c r="G80" s="24">
        <v>1567</v>
      </c>
    </row>
    <row r="81" spans="2:7" ht="15.95" customHeight="1" x14ac:dyDescent="0.2">
      <c r="B81" s="1" t="s">
        <v>73</v>
      </c>
      <c r="C81" s="28">
        <v>27</v>
      </c>
      <c r="D81" s="23">
        <f t="shared" si="10"/>
        <v>41</v>
      </c>
      <c r="E81" s="16">
        <f>(((D81/C81-1)*100))</f>
        <v>51.851851851851862</v>
      </c>
      <c r="F81" s="30">
        <v>27</v>
      </c>
      <c r="G81" s="24">
        <v>14</v>
      </c>
    </row>
    <row r="82" spans="2:7" ht="15.95" customHeight="1" x14ac:dyDescent="0.2">
      <c r="B82" s="2" t="s">
        <v>74</v>
      </c>
      <c r="C82" s="28">
        <v>4</v>
      </c>
      <c r="D82" s="23">
        <f t="shared" si="10"/>
        <v>4</v>
      </c>
      <c r="E82" s="16" t="s">
        <v>189</v>
      </c>
      <c r="F82" s="30">
        <v>2</v>
      </c>
      <c r="G82" s="24">
        <v>2</v>
      </c>
    </row>
    <row r="83" spans="2:7" ht="15.95" customHeight="1" x14ac:dyDescent="0.2">
      <c r="B83" s="1" t="s">
        <v>75</v>
      </c>
      <c r="C83" s="28">
        <v>18</v>
      </c>
      <c r="D83" s="23">
        <f t="shared" si="10"/>
        <v>45</v>
      </c>
      <c r="E83" s="16">
        <f t="shared" ref="E83:E99" si="11">(((D83/C83-1)*100))</f>
        <v>150</v>
      </c>
      <c r="F83" s="30">
        <v>27</v>
      </c>
      <c r="G83" s="24">
        <v>18</v>
      </c>
    </row>
    <row r="84" spans="2:7" ht="15.95" customHeight="1" x14ac:dyDescent="0.2">
      <c r="B84" s="1" t="s">
        <v>76</v>
      </c>
      <c r="C84" s="28">
        <v>12</v>
      </c>
      <c r="D84" s="23">
        <f t="shared" si="10"/>
        <v>42</v>
      </c>
      <c r="E84" s="16">
        <f t="shared" si="11"/>
        <v>250</v>
      </c>
      <c r="F84" s="30">
        <v>21</v>
      </c>
      <c r="G84" s="24">
        <v>21</v>
      </c>
    </row>
    <row r="85" spans="2:7" ht="15.95" customHeight="1" x14ac:dyDescent="0.2">
      <c r="B85" s="1" t="s">
        <v>77</v>
      </c>
      <c r="C85" s="28">
        <v>11</v>
      </c>
      <c r="D85" s="23">
        <f t="shared" si="10"/>
        <v>6</v>
      </c>
      <c r="E85" s="16">
        <f t="shared" si="11"/>
        <v>-45.45454545454546</v>
      </c>
      <c r="F85" s="30">
        <v>5</v>
      </c>
      <c r="G85" s="24">
        <v>1</v>
      </c>
    </row>
    <row r="86" spans="2:7" ht="15.95" customHeight="1" x14ac:dyDescent="0.2">
      <c r="B86" s="1" t="s">
        <v>78</v>
      </c>
      <c r="C86" s="28">
        <v>4</v>
      </c>
      <c r="D86" s="23">
        <f t="shared" si="10"/>
        <v>8</v>
      </c>
      <c r="E86" s="16">
        <f t="shared" si="11"/>
        <v>100</v>
      </c>
      <c r="F86" s="30">
        <v>5</v>
      </c>
      <c r="G86" s="24">
        <v>3</v>
      </c>
    </row>
    <row r="87" spans="2:7" ht="15.95" customHeight="1" x14ac:dyDescent="0.2">
      <c r="B87" s="1" t="s">
        <v>79</v>
      </c>
      <c r="C87" s="28">
        <v>2</v>
      </c>
      <c r="D87" s="23">
        <f t="shared" si="10"/>
        <v>7</v>
      </c>
      <c r="E87" s="16">
        <f t="shared" si="11"/>
        <v>250</v>
      </c>
      <c r="F87" s="30">
        <v>4</v>
      </c>
      <c r="G87" s="24">
        <v>3</v>
      </c>
    </row>
    <row r="88" spans="2:7" ht="15.95" customHeight="1" x14ac:dyDescent="0.2">
      <c r="B88" s="1" t="s">
        <v>81</v>
      </c>
      <c r="C88" s="28">
        <v>9</v>
      </c>
      <c r="D88" s="23">
        <f t="shared" si="10"/>
        <v>7</v>
      </c>
      <c r="E88" s="16">
        <f t="shared" si="11"/>
        <v>-22.222222222222221</v>
      </c>
      <c r="F88" s="28">
        <v>7</v>
      </c>
      <c r="G88" s="32">
        <v>0</v>
      </c>
    </row>
    <row r="89" spans="2:7" ht="15.95" customHeight="1" x14ac:dyDescent="0.2">
      <c r="B89" s="1" t="s">
        <v>82</v>
      </c>
      <c r="C89" s="28">
        <v>68</v>
      </c>
      <c r="D89" s="23">
        <f t="shared" si="10"/>
        <v>90</v>
      </c>
      <c r="E89" s="16">
        <f t="shared" si="11"/>
        <v>32.352941176470587</v>
      </c>
      <c r="F89" s="30">
        <v>57</v>
      </c>
      <c r="G89" s="24">
        <v>33</v>
      </c>
    </row>
    <row r="90" spans="2:7" ht="15.95" customHeight="1" x14ac:dyDescent="0.2">
      <c r="B90" s="1" t="s">
        <v>83</v>
      </c>
      <c r="C90" s="28">
        <v>248</v>
      </c>
      <c r="D90" s="23">
        <f t="shared" si="10"/>
        <v>312</v>
      </c>
      <c r="E90" s="16">
        <f t="shared" si="11"/>
        <v>25.806451612903224</v>
      </c>
      <c r="F90" s="30">
        <v>186</v>
      </c>
      <c r="G90" s="24">
        <v>126</v>
      </c>
    </row>
    <row r="91" spans="2:7" ht="15.95" customHeight="1" x14ac:dyDescent="0.2">
      <c r="B91" s="1" t="s">
        <v>84</v>
      </c>
      <c r="C91" s="28">
        <v>625</v>
      </c>
      <c r="D91" s="23">
        <f t="shared" si="10"/>
        <v>774</v>
      </c>
      <c r="E91" s="16">
        <f t="shared" si="11"/>
        <v>23.839999999999996</v>
      </c>
      <c r="F91" s="30">
        <v>432</v>
      </c>
      <c r="G91" s="24">
        <v>342</v>
      </c>
    </row>
    <row r="92" spans="2:7" ht="15.95" customHeight="1" x14ac:dyDescent="0.2">
      <c r="B92" s="1" t="s">
        <v>85</v>
      </c>
      <c r="C92" s="28">
        <v>1930</v>
      </c>
      <c r="D92" s="23">
        <f t="shared" si="10"/>
        <v>2128</v>
      </c>
      <c r="E92" s="16">
        <f t="shared" si="11"/>
        <v>10.259067357512963</v>
      </c>
      <c r="F92" s="30">
        <v>1147</v>
      </c>
      <c r="G92" s="24">
        <v>981</v>
      </c>
    </row>
    <row r="93" spans="2:7" ht="15.95" customHeight="1" x14ac:dyDescent="0.2">
      <c r="B93" s="1" t="s">
        <v>86</v>
      </c>
      <c r="C93" s="28">
        <v>83</v>
      </c>
      <c r="D93" s="23">
        <f t="shared" si="10"/>
        <v>105</v>
      </c>
      <c r="E93" s="16">
        <f t="shared" si="11"/>
        <v>26.506024096385538</v>
      </c>
      <c r="F93" s="30">
        <v>65</v>
      </c>
      <c r="G93" s="24">
        <v>40</v>
      </c>
    </row>
    <row r="94" spans="2:7" ht="15.95" customHeight="1" x14ac:dyDescent="0.2">
      <c r="B94" s="1" t="s">
        <v>87</v>
      </c>
      <c r="C94" s="28">
        <v>16</v>
      </c>
      <c r="D94" s="23">
        <f t="shared" si="10"/>
        <v>41</v>
      </c>
      <c r="E94" s="16">
        <f t="shared" si="11"/>
        <v>156.25</v>
      </c>
      <c r="F94" s="30">
        <v>25</v>
      </c>
      <c r="G94" s="24">
        <v>16</v>
      </c>
    </row>
    <row r="95" spans="2:7" ht="15.95" customHeight="1" x14ac:dyDescent="0.2">
      <c r="B95" s="1" t="s">
        <v>88</v>
      </c>
      <c r="C95" s="28">
        <v>184</v>
      </c>
      <c r="D95" s="23">
        <f t="shared" si="10"/>
        <v>231</v>
      </c>
      <c r="E95" s="16">
        <f t="shared" si="11"/>
        <v>25.543478260869556</v>
      </c>
      <c r="F95" s="30">
        <v>138</v>
      </c>
      <c r="G95" s="24">
        <v>93</v>
      </c>
    </row>
    <row r="96" spans="2:7" ht="15.95" customHeight="1" x14ac:dyDescent="0.2">
      <c r="B96" s="1" t="s">
        <v>89</v>
      </c>
      <c r="C96" s="28">
        <v>554</v>
      </c>
      <c r="D96" s="23">
        <f t="shared" si="10"/>
        <v>612</v>
      </c>
      <c r="E96" s="16">
        <f t="shared" si="11"/>
        <v>10.469314079422375</v>
      </c>
      <c r="F96" s="30">
        <v>364</v>
      </c>
      <c r="G96" s="24">
        <v>248</v>
      </c>
    </row>
    <row r="97" spans="1:8" ht="15.95" customHeight="1" x14ac:dyDescent="0.2">
      <c r="B97" s="1" t="s">
        <v>90</v>
      </c>
      <c r="C97" s="28">
        <v>41</v>
      </c>
      <c r="D97" s="23">
        <f t="shared" si="10"/>
        <v>43</v>
      </c>
      <c r="E97" s="16">
        <f t="shared" si="11"/>
        <v>4.8780487804878092</v>
      </c>
      <c r="F97" s="30">
        <v>25</v>
      </c>
      <c r="G97" s="24">
        <v>18</v>
      </c>
    </row>
    <row r="98" spans="1:8" ht="15.95" customHeight="1" x14ac:dyDescent="0.2">
      <c r="B98" s="1" t="s">
        <v>91</v>
      </c>
      <c r="C98" s="28">
        <v>131</v>
      </c>
      <c r="D98" s="23">
        <f t="shared" si="10"/>
        <v>118</v>
      </c>
      <c r="E98" s="16">
        <f t="shared" si="11"/>
        <v>-9.92366412213741</v>
      </c>
      <c r="F98" s="30">
        <v>66</v>
      </c>
      <c r="G98" s="24">
        <v>52</v>
      </c>
    </row>
    <row r="99" spans="1:8" ht="15.95" customHeight="1" x14ac:dyDescent="0.2">
      <c r="B99" s="1" t="s">
        <v>92</v>
      </c>
      <c r="C99" s="28">
        <v>524</v>
      </c>
      <c r="D99" s="23">
        <f t="shared" si="10"/>
        <v>515</v>
      </c>
      <c r="E99" s="16">
        <f t="shared" si="11"/>
        <v>-1.717557251908397</v>
      </c>
      <c r="F99" s="30">
        <v>292</v>
      </c>
      <c r="G99" s="24">
        <v>223</v>
      </c>
    </row>
    <row r="100" spans="1:8" ht="15.95" customHeight="1" x14ac:dyDescent="0.2">
      <c r="B100" s="1" t="s">
        <v>93</v>
      </c>
      <c r="C100" s="28">
        <v>254</v>
      </c>
      <c r="D100" s="23">
        <f t="shared" si="10"/>
        <v>252</v>
      </c>
      <c r="E100" s="16">
        <f t="shared" ref="E100:E103" si="12">(((D100/C100-1)*100))</f>
        <v>-0.78740157480314821</v>
      </c>
      <c r="F100" s="30">
        <v>202</v>
      </c>
      <c r="G100" s="24">
        <v>50</v>
      </c>
    </row>
    <row r="101" spans="1:8" ht="15.95" customHeight="1" x14ac:dyDescent="0.2">
      <c r="B101" s="1" t="s">
        <v>94</v>
      </c>
      <c r="C101" s="28">
        <v>1</v>
      </c>
      <c r="D101" s="23">
        <f t="shared" si="10"/>
        <v>2</v>
      </c>
      <c r="E101" s="16">
        <f>(((D101/C101-1)*100))</f>
        <v>100</v>
      </c>
      <c r="F101" s="30">
        <v>2</v>
      </c>
      <c r="G101" s="24">
        <v>0</v>
      </c>
    </row>
    <row r="102" spans="1:8" ht="20.100000000000001" customHeight="1" x14ac:dyDescent="0.2">
      <c r="A102" s="2" t="s">
        <v>95</v>
      </c>
      <c r="B102" s="3"/>
      <c r="C102" s="26">
        <f>SUM(C103:C149)</f>
        <v>7876</v>
      </c>
      <c r="D102" s="26">
        <f>SUM(D103:D149)</f>
        <v>7964</v>
      </c>
      <c r="E102" s="16">
        <f>(((D102/C102-1)*100))</f>
        <v>1.1173184357541999</v>
      </c>
      <c r="F102" s="31">
        <f>SUM(F103:F149)</f>
        <v>5491</v>
      </c>
      <c r="G102" s="21">
        <f>SUM(G103:G149)</f>
        <v>2473</v>
      </c>
    </row>
    <row r="103" spans="1:8" ht="15.95" customHeight="1" x14ac:dyDescent="0.2">
      <c r="B103" s="1" t="s">
        <v>96</v>
      </c>
      <c r="C103" s="28">
        <v>4</v>
      </c>
      <c r="D103" s="23">
        <f>SUM(F103:G103)</f>
        <v>1</v>
      </c>
      <c r="E103" s="16">
        <f t="shared" si="12"/>
        <v>-75</v>
      </c>
      <c r="F103" s="30">
        <v>0</v>
      </c>
      <c r="G103" s="24">
        <v>1</v>
      </c>
    </row>
    <row r="104" spans="1:8" s="4" customFormat="1" ht="15.95" customHeight="1" x14ac:dyDescent="0.2">
      <c r="A104" s="2"/>
      <c r="B104" s="1" t="s">
        <v>97</v>
      </c>
      <c r="C104" s="28">
        <v>10</v>
      </c>
      <c r="D104" s="23">
        <f>SUM(F104:G104)</f>
        <v>7</v>
      </c>
      <c r="E104" s="16">
        <f>(((D104/C104-1)*100))</f>
        <v>-30.000000000000004</v>
      </c>
      <c r="F104" s="30">
        <v>7</v>
      </c>
      <c r="G104" s="24">
        <v>0</v>
      </c>
      <c r="H104" s="2"/>
    </row>
    <row r="105" spans="1:8" s="4" customFormat="1" ht="15.95" customHeight="1" x14ac:dyDescent="0.2">
      <c r="A105" s="2"/>
      <c r="B105" s="1" t="s">
        <v>98</v>
      </c>
      <c r="C105" s="28">
        <v>8</v>
      </c>
      <c r="D105" s="23">
        <f>SUM(F105:G105)</f>
        <v>3</v>
      </c>
      <c r="E105" s="16">
        <f>(((D105/C105-1)*100))</f>
        <v>-62.5</v>
      </c>
      <c r="F105" s="30">
        <v>3</v>
      </c>
      <c r="G105" s="24">
        <v>0</v>
      </c>
      <c r="H105" s="2"/>
    </row>
    <row r="106" spans="1:8" s="4" customFormat="1" ht="15.95" customHeight="1" x14ac:dyDescent="0.2">
      <c r="A106" s="2"/>
      <c r="B106" s="2" t="s">
        <v>99</v>
      </c>
      <c r="C106" s="28">
        <v>2</v>
      </c>
      <c r="D106" s="23">
        <f>SUM(F106:G106)</f>
        <v>9</v>
      </c>
      <c r="E106" s="16">
        <f>(((D106/C106-1)*100))</f>
        <v>350</v>
      </c>
      <c r="F106" s="30">
        <v>9</v>
      </c>
      <c r="G106" s="24">
        <v>0</v>
      </c>
      <c r="H106" s="2"/>
    </row>
    <row r="107" spans="1:8" ht="15.95" customHeight="1" x14ac:dyDescent="0.2">
      <c r="B107" s="2" t="s">
        <v>192</v>
      </c>
      <c r="C107" s="28">
        <v>1</v>
      </c>
      <c r="D107" s="23">
        <f t="shared" ref="D107" si="13">SUM(F107:G107)</f>
        <v>2</v>
      </c>
      <c r="E107" s="16">
        <f>(((D107/C107-1)*100))</f>
        <v>100</v>
      </c>
      <c r="F107" s="24">
        <v>1</v>
      </c>
      <c r="G107" s="24">
        <v>1</v>
      </c>
    </row>
    <row r="108" spans="1:8" ht="15.95" customHeight="1" x14ac:dyDescent="0.2">
      <c r="B108" s="1" t="s">
        <v>101</v>
      </c>
      <c r="C108" s="28">
        <v>24</v>
      </c>
      <c r="D108" s="23">
        <f t="shared" ref="D108:D148" si="14">SUM(F108:G108)</f>
        <v>17</v>
      </c>
      <c r="E108" s="16">
        <f>(((D108/C108-1)*100))</f>
        <v>-29.166666666666664</v>
      </c>
      <c r="F108" s="30">
        <v>17</v>
      </c>
      <c r="G108" s="24">
        <v>0</v>
      </c>
    </row>
    <row r="109" spans="1:8" ht="15.95" customHeight="1" x14ac:dyDescent="0.2">
      <c r="B109" s="2" t="s">
        <v>102</v>
      </c>
      <c r="C109" s="28">
        <v>0</v>
      </c>
      <c r="D109" s="23">
        <f t="shared" si="14"/>
        <v>1</v>
      </c>
      <c r="E109" s="16" t="s">
        <v>80</v>
      </c>
      <c r="F109" s="30">
        <v>1</v>
      </c>
      <c r="G109" s="24">
        <v>0</v>
      </c>
    </row>
    <row r="110" spans="1:8" ht="15.95" customHeight="1" x14ac:dyDescent="0.2">
      <c r="B110" s="2" t="s">
        <v>103</v>
      </c>
      <c r="C110" s="28">
        <v>3</v>
      </c>
      <c r="D110" s="23">
        <f t="shared" si="14"/>
        <v>1</v>
      </c>
      <c r="E110" s="16">
        <f>(((D110/C110-1)*100))</f>
        <v>-66.666666666666671</v>
      </c>
      <c r="F110" s="30">
        <v>1</v>
      </c>
      <c r="G110" s="24">
        <v>0</v>
      </c>
    </row>
    <row r="111" spans="1:8" ht="15.95" customHeight="1" x14ac:dyDescent="0.2">
      <c r="B111" s="1" t="s">
        <v>104</v>
      </c>
      <c r="C111" s="28">
        <v>2795</v>
      </c>
      <c r="D111" s="23">
        <f t="shared" si="14"/>
        <v>2705</v>
      </c>
      <c r="E111" s="16">
        <f>(((D111/C111-1)*100))</f>
        <v>-3.2200357781753119</v>
      </c>
      <c r="F111" s="30">
        <v>1699</v>
      </c>
      <c r="G111" s="24">
        <v>1006</v>
      </c>
    </row>
    <row r="112" spans="1:8" ht="20.100000000000001" customHeight="1" x14ac:dyDescent="0.2">
      <c r="A112" s="2" t="s">
        <v>100</v>
      </c>
      <c r="B112" s="1"/>
      <c r="C112" s="28"/>
      <c r="D112" s="23"/>
      <c r="E112" s="16"/>
      <c r="F112" s="24"/>
      <c r="G112" s="24"/>
    </row>
    <row r="113" spans="2:7" ht="15.95" customHeight="1" x14ac:dyDescent="0.2">
      <c r="B113" s="10" t="s">
        <v>105</v>
      </c>
      <c r="C113" s="22">
        <v>148</v>
      </c>
      <c r="D113" s="23">
        <f t="shared" si="14"/>
        <v>135</v>
      </c>
      <c r="E113" s="16">
        <f>(((D113/C113-1)*100))</f>
        <v>-8.7837837837837824</v>
      </c>
      <c r="F113" s="30">
        <v>71</v>
      </c>
      <c r="G113" s="24">
        <v>64</v>
      </c>
    </row>
    <row r="114" spans="2:7" ht="15.95" customHeight="1" x14ac:dyDescent="0.2">
      <c r="B114" s="10" t="s">
        <v>106</v>
      </c>
      <c r="C114" s="22">
        <v>17</v>
      </c>
      <c r="D114" s="23">
        <f t="shared" si="14"/>
        <v>26</v>
      </c>
      <c r="E114" s="16">
        <f>(((D114/C114-1)*100))</f>
        <v>52.941176470588225</v>
      </c>
      <c r="F114" s="30">
        <v>14</v>
      </c>
      <c r="G114" s="24">
        <v>12</v>
      </c>
    </row>
    <row r="115" spans="2:7" ht="15.95" customHeight="1" x14ac:dyDescent="0.2">
      <c r="B115" s="10" t="s">
        <v>107</v>
      </c>
      <c r="C115" s="22">
        <v>539</v>
      </c>
      <c r="D115" s="23">
        <f t="shared" si="14"/>
        <v>544</v>
      </c>
      <c r="E115" s="16">
        <f>(((D115/C115-1)*100))</f>
        <v>0.927643784786647</v>
      </c>
      <c r="F115" s="30">
        <v>370</v>
      </c>
      <c r="G115" s="24">
        <v>174</v>
      </c>
    </row>
    <row r="116" spans="2:7" ht="15.95" customHeight="1" x14ac:dyDescent="0.2">
      <c r="B116" s="10" t="s">
        <v>108</v>
      </c>
      <c r="C116" s="22">
        <v>5</v>
      </c>
      <c r="D116" s="23">
        <f t="shared" si="14"/>
        <v>5</v>
      </c>
      <c r="E116" s="16" t="s">
        <v>189</v>
      </c>
      <c r="F116" s="30">
        <v>3</v>
      </c>
      <c r="G116" s="24">
        <v>2</v>
      </c>
    </row>
    <row r="117" spans="2:7" ht="15.95" customHeight="1" x14ac:dyDescent="0.2">
      <c r="B117" s="10" t="s">
        <v>109</v>
      </c>
      <c r="C117" s="22">
        <v>679</v>
      </c>
      <c r="D117" s="23">
        <f t="shared" si="14"/>
        <v>646</v>
      </c>
      <c r="E117" s="16">
        <f t="shared" ref="E117:E127" si="15">(((D117/C117-1)*100))</f>
        <v>-4.8600883652430094</v>
      </c>
      <c r="F117" s="30">
        <v>606</v>
      </c>
      <c r="G117" s="24">
        <v>40</v>
      </c>
    </row>
    <row r="118" spans="2:7" ht="15.95" customHeight="1" x14ac:dyDescent="0.2">
      <c r="B118" s="10" t="s">
        <v>110</v>
      </c>
      <c r="C118" s="22">
        <v>18</v>
      </c>
      <c r="D118" s="23">
        <f t="shared" si="14"/>
        <v>16</v>
      </c>
      <c r="E118" s="16">
        <f t="shared" si="15"/>
        <v>-11.111111111111116</v>
      </c>
      <c r="F118" s="30">
        <v>14</v>
      </c>
      <c r="G118" s="24">
        <v>2</v>
      </c>
    </row>
    <row r="119" spans="2:7" ht="15.95" customHeight="1" x14ac:dyDescent="0.2">
      <c r="B119" s="10" t="s">
        <v>111</v>
      </c>
      <c r="C119" s="22">
        <v>4</v>
      </c>
      <c r="D119" s="23">
        <f t="shared" si="14"/>
        <v>1</v>
      </c>
      <c r="E119" s="16">
        <f t="shared" si="15"/>
        <v>-75</v>
      </c>
      <c r="F119" s="30">
        <v>1</v>
      </c>
      <c r="G119" s="24">
        <v>0</v>
      </c>
    </row>
    <row r="120" spans="2:7" ht="15.95" customHeight="1" x14ac:dyDescent="0.2">
      <c r="B120" s="10" t="s">
        <v>112</v>
      </c>
      <c r="C120" s="22">
        <v>1037</v>
      </c>
      <c r="D120" s="23">
        <f t="shared" si="14"/>
        <v>1038</v>
      </c>
      <c r="E120" s="16">
        <f t="shared" si="15"/>
        <v>9.6432015429126494E-2</v>
      </c>
      <c r="F120" s="30">
        <v>862</v>
      </c>
      <c r="G120" s="24">
        <v>176</v>
      </c>
    </row>
    <row r="121" spans="2:7" ht="15.95" customHeight="1" x14ac:dyDescent="0.2">
      <c r="B121" s="10" t="s">
        <v>113</v>
      </c>
      <c r="C121" s="22">
        <v>100</v>
      </c>
      <c r="D121" s="23">
        <f t="shared" si="14"/>
        <v>76</v>
      </c>
      <c r="E121" s="16">
        <f t="shared" si="15"/>
        <v>-24</v>
      </c>
      <c r="F121" s="30">
        <v>57</v>
      </c>
      <c r="G121" s="24">
        <v>19</v>
      </c>
    </row>
    <row r="122" spans="2:7" ht="15.95" customHeight="1" x14ac:dyDescent="0.2">
      <c r="B122" s="10" t="s">
        <v>114</v>
      </c>
      <c r="C122" s="22">
        <v>1</v>
      </c>
      <c r="D122" s="23">
        <f t="shared" si="14"/>
        <v>2</v>
      </c>
      <c r="E122" s="16">
        <f t="shared" si="15"/>
        <v>100</v>
      </c>
      <c r="F122" s="30">
        <v>2</v>
      </c>
      <c r="G122" s="24">
        <v>0</v>
      </c>
    </row>
    <row r="123" spans="2:7" ht="15.95" customHeight="1" x14ac:dyDescent="0.2">
      <c r="B123" s="10" t="s">
        <v>115</v>
      </c>
      <c r="C123" s="22">
        <v>10</v>
      </c>
      <c r="D123" s="23">
        <f t="shared" si="14"/>
        <v>9</v>
      </c>
      <c r="E123" s="16">
        <f t="shared" si="15"/>
        <v>-9.9999999999999982</v>
      </c>
      <c r="F123" s="30">
        <v>4</v>
      </c>
      <c r="G123" s="24">
        <v>5</v>
      </c>
    </row>
    <row r="124" spans="2:7" ht="15.95" customHeight="1" x14ac:dyDescent="0.2">
      <c r="B124" s="10" t="s">
        <v>116</v>
      </c>
      <c r="C124" s="22">
        <v>729</v>
      </c>
      <c r="D124" s="23">
        <f t="shared" si="14"/>
        <v>849</v>
      </c>
      <c r="E124" s="16">
        <f t="shared" si="15"/>
        <v>16.460905349794231</v>
      </c>
      <c r="F124" s="30">
        <v>525</v>
      </c>
      <c r="G124" s="24">
        <v>324</v>
      </c>
    </row>
    <row r="125" spans="2:7" ht="15.95" customHeight="1" x14ac:dyDescent="0.2">
      <c r="B125" s="10" t="s">
        <v>117</v>
      </c>
      <c r="C125" s="22">
        <v>459</v>
      </c>
      <c r="D125" s="23">
        <f t="shared" si="14"/>
        <v>394</v>
      </c>
      <c r="E125" s="16">
        <f t="shared" si="15"/>
        <v>-14.161220043572985</v>
      </c>
      <c r="F125" s="30">
        <v>283</v>
      </c>
      <c r="G125" s="24">
        <v>111</v>
      </c>
    </row>
    <row r="126" spans="2:7" ht="15.95" customHeight="1" x14ac:dyDescent="0.2">
      <c r="B126" s="10" t="s">
        <v>118</v>
      </c>
      <c r="C126" s="22">
        <v>16</v>
      </c>
      <c r="D126" s="23">
        <f t="shared" si="14"/>
        <v>8</v>
      </c>
      <c r="E126" s="16">
        <f t="shared" si="15"/>
        <v>-50</v>
      </c>
      <c r="F126" s="30">
        <v>5</v>
      </c>
      <c r="G126" s="24">
        <v>3</v>
      </c>
    </row>
    <row r="127" spans="2:7" ht="15.95" customHeight="1" x14ac:dyDescent="0.2">
      <c r="B127" s="1" t="s">
        <v>119</v>
      </c>
      <c r="C127" s="28">
        <v>16</v>
      </c>
      <c r="D127" s="23">
        <f t="shared" si="14"/>
        <v>11</v>
      </c>
      <c r="E127" s="16">
        <f t="shared" si="15"/>
        <v>-31.25</v>
      </c>
      <c r="F127" s="30">
        <v>7</v>
      </c>
      <c r="G127" s="24">
        <v>4</v>
      </c>
    </row>
    <row r="128" spans="2:7" ht="15.95" customHeight="1" x14ac:dyDescent="0.2">
      <c r="B128" s="1" t="s">
        <v>120</v>
      </c>
      <c r="C128" s="28">
        <v>0</v>
      </c>
      <c r="D128" s="23">
        <f t="shared" si="14"/>
        <v>4</v>
      </c>
      <c r="E128" s="16" t="s">
        <v>80</v>
      </c>
      <c r="F128" s="30">
        <v>1</v>
      </c>
      <c r="G128" s="24">
        <v>3</v>
      </c>
    </row>
    <row r="129" spans="2:7" ht="15.95" customHeight="1" x14ac:dyDescent="0.2">
      <c r="B129" s="1" t="s">
        <v>121</v>
      </c>
      <c r="C129" s="28">
        <v>6</v>
      </c>
      <c r="D129" s="23">
        <f t="shared" si="14"/>
        <v>9</v>
      </c>
      <c r="E129" s="16">
        <f>(((D129/C129-1)*100))</f>
        <v>50</v>
      </c>
      <c r="F129" s="28">
        <v>8</v>
      </c>
      <c r="G129" s="32">
        <v>1</v>
      </c>
    </row>
    <row r="130" spans="2:7" ht="15.95" customHeight="1" x14ac:dyDescent="0.2">
      <c r="B130" s="1" t="s">
        <v>122</v>
      </c>
      <c r="C130" s="28">
        <v>25</v>
      </c>
      <c r="D130" s="23">
        <f t="shared" si="14"/>
        <v>34</v>
      </c>
      <c r="E130" s="16">
        <f>(((D130/C130-1)*100))</f>
        <v>36.000000000000007</v>
      </c>
      <c r="F130" s="24">
        <v>21</v>
      </c>
      <c r="G130" s="24">
        <v>13</v>
      </c>
    </row>
    <row r="131" spans="2:7" ht="15.95" customHeight="1" x14ac:dyDescent="0.2">
      <c r="B131" s="1" t="s">
        <v>123</v>
      </c>
      <c r="C131" s="28">
        <v>76</v>
      </c>
      <c r="D131" s="23">
        <f t="shared" si="14"/>
        <v>58</v>
      </c>
      <c r="E131" s="16">
        <f>(((D131/C131-1)*100))</f>
        <v>-23.684210526315784</v>
      </c>
      <c r="F131" s="24">
        <v>33</v>
      </c>
      <c r="G131" s="24">
        <v>25</v>
      </c>
    </row>
    <row r="132" spans="2:7" ht="15.95" customHeight="1" x14ac:dyDescent="0.2">
      <c r="B132" s="2" t="s">
        <v>205</v>
      </c>
      <c r="C132" s="28">
        <v>0</v>
      </c>
      <c r="D132" s="23">
        <f t="shared" si="14"/>
        <v>2</v>
      </c>
      <c r="E132" s="16" t="s">
        <v>80</v>
      </c>
      <c r="F132" s="24">
        <v>1</v>
      </c>
      <c r="G132" s="24">
        <v>1</v>
      </c>
    </row>
    <row r="133" spans="2:7" ht="15.95" customHeight="1" x14ac:dyDescent="0.2">
      <c r="B133" s="1" t="s">
        <v>124</v>
      </c>
      <c r="C133" s="28">
        <v>1</v>
      </c>
      <c r="D133" s="23">
        <f t="shared" si="14"/>
        <v>8</v>
      </c>
      <c r="E133" s="16">
        <f>(((D133/C133-1)*100))</f>
        <v>700</v>
      </c>
      <c r="F133" s="24">
        <v>5</v>
      </c>
      <c r="G133" s="24">
        <v>3</v>
      </c>
    </row>
    <row r="134" spans="2:7" ht="15.95" customHeight="1" x14ac:dyDescent="0.2">
      <c r="B134" s="1" t="s">
        <v>125</v>
      </c>
      <c r="C134" s="28">
        <v>5</v>
      </c>
      <c r="D134" s="23">
        <f t="shared" si="14"/>
        <v>4</v>
      </c>
      <c r="E134" s="16">
        <f>(((D134/C134-1)*100))</f>
        <v>-19.999999999999996</v>
      </c>
      <c r="F134" s="24">
        <v>2</v>
      </c>
      <c r="G134" s="24">
        <v>2</v>
      </c>
    </row>
    <row r="135" spans="2:7" ht="15.95" customHeight="1" x14ac:dyDescent="0.2">
      <c r="B135" s="2" t="s">
        <v>206</v>
      </c>
      <c r="C135" s="28">
        <v>0</v>
      </c>
      <c r="D135" s="23">
        <f t="shared" si="14"/>
        <v>1</v>
      </c>
      <c r="E135" s="16" t="s">
        <v>80</v>
      </c>
      <c r="F135" s="24">
        <v>1</v>
      </c>
      <c r="G135" s="24">
        <v>0</v>
      </c>
    </row>
    <row r="136" spans="2:7" ht="15.95" customHeight="1" x14ac:dyDescent="0.2">
      <c r="B136" s="1" t="s">
        <v>126</v>
      </c>
      <c r="C136" s="28">
        <v>24</v>
      </c>
      <c r="D136" s="23">
        <f t="shared" si="14"/>
        <v>30</v>
      </c>
      <c r="E136" s="16">
        <f t="shared" ref="E136:E145" si="16">(((D136/C136-1)*100))</f>
        <v>25</v>
      </c>
      <c r="F136" s="24">
        <v>25</v>
      </c>
      <c r="G136" s="24">
        <v>5</v>
      </c>
    </row>
    <row r="137" spans="2:7" ht="15.95" customHeight="1" x14ac:dyDescent="0.2">
      <c r="B137" s="1" t="s">
        <v>127</v>
      </c>
      <c r="C137" s="28">
        <v>19</v>
      </c>
      <c r="D137" s="23">
        <f t="shared" si="14"/>
        <v>15</v>
      </c>
      <c r="E137" s="16">
        <f t="shared" si="16"/>
        <v>-21.052631578947366</v>
      </c>
      <c r="F137" s="24">
        <v>5</v>
      </c>
      <c r="G137" s="24">
        <v>10</v>
      </c>
    </row>
    <row r="138" spans="2:7" ht="15.95" customHeight="1" x14ac:dyDescent="0.2">
      <c r="B138" s="1" t="s">
        <v>128</v>
      </c>
      <c r="C138" s="28">
        <v>4</v>
      </c>
      <c r="D138" s="23">
        <f t="shared" si="14"/>
        <v>14</v>
      </c>
      <c r="E138" s="16">
        <f t="shared" si="16"/>
        <v>250</v>
      </c>
      <c r="F138" s="24">
        <v>11</v>
      </c>
      <c r="G138" s="24">
        <v>3</v>
      </c>
    </row>
    <row r="139" spans="2:7" ht="15.95" customHeight="1" x14ac:dyDescent="0.2">
      <c r="B139" s="1" t="s">
        <v>129</v>
      </c>
      <c r="C139" s="28">
        <v>51</v>
      </c>
      <c r="D139" s="23">
        <f t="shared" si="14"/>
        <v>64</v>
      </c>
      <c r="E139" s="16">
        <f t="shared" si="16"/>
        <v>25.490196078431371</v>
      </c>
      <c r="F139" s="24">
        <v>44</v>
      </c>
      <c r="G139" s="24">
        <v>20</v>
      </c>
    </row>
    <row r="140" spans="2:7" ht="15.95" customHeight="1" x14ac:dyDescent="0.2">
      <c r="B140" s="1" t="s">
        <v>130</v>
      </c>
      <c r="C140" s="28">
        <v>2</v>
      </c>
      <c r="D140" s="23">
        <f t="shared" si="14"/>
        <v>3</v>
      </c>
      <c r="E140" s="16">
        <f t="shared" si="16"/>
        <v>50</v>
      </c>
      <c r="F140" s="24">
        <v>2</v>
      </c>
      <c r="G140" s="24">
        <v>1</v>
      </c>
    </row>
    <row r="141" spans="2:7" ht="15.95" customHeight="1" x14ac:dyDescent="0.2">
      <c r="B141" s="1" t="s">
        <v>131</v>
      </c>
      <c r="C141" s="28">
        <v>28</v>
      </c>
      <c r="D141" s="23">
        <f t="shared" si="14"/>
        <v>19</v>
      </c>
      <c r="E141" s="16">
        <f t="shared" si="16"/>
        <v>-32.142857142857139</v>
      </c>
      <c r="F141" s="24">
        <v>19</v>
      </c>
      <c r="G141" s="24">
        <v>0</v>
      </c>
    </row>
    <row r="142" spans="2:7" ht="15.95" customHeight="1" x14ac:dyDescent="0.2">
      <c r="B142" s="1" t="s">
        <v>132</v>
      </c>
      <c r="C142" s="28">
        <v>36</v>
      </c>
      <c r="D142" s="23">
        <f t="shared" si="14"/>
        <v>38</v>
      </c>
      <c r="E142" s="16">
        <f t="shared" si="16"/>
        <v>5.555555555555558</v>
      </c>
      <c r="F142" s="24">
        <v>12</v>
      </c>
      <c r="G142" s="24">
        <v>26</v>
      </c>
    </row>
    <row r="143" spans="2:7" ht="15.95" customHeight="1" x14ac:dyDescent="0.2">
      <c r="B143" s="2" t="s">
        <v>194</v>
      </c>
      <c r="C143" s="28">
        <v>1</v>
      </c>
      <c r="D143" s="23">
        <f t="shared" si="14"/>
        <v>3</v>
      </c>
      <c r="E143" s="16">
        <f t="shared" si="16"/>
        <v>200</v>
      </c>
      <c r="F143" s="24">
        <v>0</v>
      </c>
      <c r="G143" s="24">
        <v>3</v>
      </c>
    </row>
    <row r="144" spans="2:7" ht="15.95" customHeight="1" x14ac:dyDescent="0.2">
      <c r="B144" s="1" t="s">
        <v>133</v>
      </c>
      <c r="C144" s="28">
        <v>854</v>
      </c>
      <c r="D144" s="23">
        <f t="shared" si="14"/>
        <v>1024</v>
      </c>
      <c r="E144" s="16">
        <f t="shared" si="16"/>
        <v>19.906323185011708</v>
      </c>
      <c r="F144" s="24">
        <v>636</v>
      </c>
      <c r="G144" s="24">
        <v>388</v>
      </c>
    </row>
    <row r="145" spans="1:8" ht="15.95" customHeight="1" x14ac:dyDescent="0.2">
      <c r="B145" s="1" t="s">
        <v>134</v>
      </c>
      <c r="C145" s="28">
        <v>70</v>
      </c>
      <c r="D145" s="23">
        <f t="shared" si="14"/>
        <v>68</v>
      </c>
      <c r="E145" s="16">
        <f t="shared" si="16"/>
        <v>-2.8571428571428581</v>
      </c>
      <c r="F145" s="24">
        <v>68</v>
      </c>
      <c r="G145" s="24">
        <v>0</v>
      </c>
    </row>
    <row r="146" spans="1:8" ht="15.95" customHeight="1" x14ac:dyDescent="0.2">
      <c r="B146" s="1" t="s">
        <v>135</v>
      </c>
      <c r="C146" s="28">
        <v>0</v>
      </c>
      <c r="D146" s="23">
        <f t="shared" si="14"/>
        <v>4</v>
      </c>
      <c r="E146" s="16" t="s">
        <v>80</v>
      </c>
      <c r="F146" s="24">
        <v>3</v>
      </c>
      <c r="G146" s="24">
        <v>1</v>
      </c>
    </row>
    <row r="147" spans="1:8" ht="20.100000000000001" customHeight="1" x14ac:dyDescent="0.2">
      <c r="A147" s="2" t="s">
        <v>100</v>
      </c>
      <c r="B147" s="1"/>
      <c r="C147" s="28"/>
      <c r="D147" s="23"/>
      <c r="E147" s="16"/>
      <c r="F147" s="24"/>
      <c r="G147" s="24"/>
    </row>
    <row r="148" spans="1:8" ht="15.95" customHeight="1" x14ac:dyDescent="0.2">
      <c r="B148" s="1" t="s">
        <v>136</v>
      </c>
      <c r="C148" s="28">
        <v>48</v>
      </c>
      <c r="D148" s="23">
        <f t="shared" si="14"/>
        <v>56</v>
      </c>
      <c r="E148" s="16">
        <f>(((D148/C148-1)*100))</f>
        <v>16.666666666666675</v>
      </c>
      <c r="F148" s="24">
        <v>32</v>
      </c>
      <c r="G148" s="24">
        <v>24</v>
      </c>
    </row>
    <row r="149" spans="1:8" ht="15.95" customHeight="1" x14ac:dyDescent="0.2">
      <c r="B149" s="2" t="s">
        <v>193</v>
      </c>
      <c r="C149" s="28">
        <v>1</v>
      </c>
      <c r="D149" s="23">
        <v>0</v>
      </c>
      <c r="E149" s="16">
        <f t="shared" ref="E149:E201" si="17">(((D149/C149-1)*100))</f>
        <v>-100</v>
      </c>
      <c r="F149" s="24">
        <v>0</v>
      </c>
      <c r="G149" s="24">
        <v>0</v>
      </c>
    </row>
    <row r="150" spans="1:8" ht="20.100000000000001" customHeight="1" x14ac:dyDescent="0.2">
      <c r="A150" s="2" t="s">
        <v>137</v>
      </c>
      <c r="B150" s="3"/>
      <c r="C150" s="26">
        <f>SUM(C151:C193)</f>
        <v>498</v>
      </c>
      <c r="D150" s="26">
        <f>SUM(D151:D193)</f>
        <v>530</v>
      </c>
      <c r="E150" s="16">
        <f>(((D150/C150-1)*100))</f>
        <v>6.425702811244971</v>
      </c>
      <c r="F150" s="21">
        <f>SUM(F151:F193)</f>
        <v>395</v>
      </c>
      <c r="G150" s="21">
        <f>SUM(G151:G193)</f>
        <v>135</v>
      </c>
    </row>
    <row r="151" spans="1:8" ht="15.95" customHeight="1" x14ac:dyDescent="0.2">
      <c r="B151" s="1" t="s">
        <v>138</v>
      </c>
      <c r="C151" s="28">
        <v>12</v>
      </c>
      <c r="D151" s="23">
        <f t="shared" ref="D151:D193" si="18">SUM(F151:G151)</f>
        <v>16</v>
      </c>
      <c r="E151" s="16">
        <f>(((D151/C151-1)*100))</f>
        <v>33.333333333333329</v>
      </c>
      <c r="F151" s="24">
        <v>7</v>
      </c>
      <c r="G151" s="24">
        <v>9</v>
      </c>
    </row>
    <row r="152" spans="1:8" ht="15.95" customHeight="1" x14ac:dyDescent="0.2">
      <c r="B152" s="1" t="s">
        <v>139</v>
      </c>
      <c r="C152" s="28">
        <v>21</v>
      </c>
      <c r="D152" s="23">
        <f t="shared" si="18"/>
        <v>22</v>
      </c>
      <c r="E152" s="16">
        <f>(((D152/C152-1)*100))</f>
        <v>4.7619047619047672</v>
      </c>
      <c r="F152" s="24">
        <v>20</v>
      </c>
      <c r="G152" s="24">
        <v>2</v>
      </c>
    </row>
    <row r="153" spans="1:8" ht="15.95" customHeight="1" x14ac:dyDescent="0.2">
      <c r="B153" s="33" t="s">
        <v>140</v>
      </c>
      <c r="C153" s="28">
        <v>2</v>
      </c>
      <c r="D153" s="23">
        <f t="shared" si="18"/>
        <v>1</v>
      </c>
      <c r="E153" s="16">
        <f>(((D153/C153-1)*100))</f>
        <v>-50</v>
      </c>
      <c r="F153" s="24">
        <v>1</v>
      </c>
      <c r="G153" s="24">
        <v>0</v>
      </c>
    </row>
    <row r="154" spans="1:8" s="4" customFormat="1" ht="15.95" customHeight="1" x14ac:dyDescent="0.2">
      <c r="A154" s="2"/>
      <c r="B154" s="10" t="s">
        <v>141</v>
      </c>
      <c r="C154" s="28">
        <v>1</v>
      </c>
      <c r="D154" s="23">
        <f t="shared" si="18"/>
        <v>1</v>
      </c>
      <c r="E154" s="16" t="s">
        <v>189</v>
      </c>
      <c r="F154" s="24">
        <v>0</v>
      </c>
      <c r="G154" s="24">
        <v>1</v>
      </c>
      <c r="H154" s="2"/>
    </row>
    <row r="155" spans="1:8" ht="15.95" customHeight="1" x14ac:dyDescent="0.2">
      <c r="B155" s="33" t="s">
        <v>142</v>
      </c>
      <c r="C155" s="28">
        <v>1</v>
      </c>
      <c r="D155" s="23">
        <f t="shared" si="18"/>
        <v>1</v>
      </c>
      <c r="E155" s="16" t="s">
        <v>189</v>
      </c>
      <c r="F155" s="24">
        <v>1</v>
      </c>
      <c r="G155" s="24">
        <v>0</v>
      </c>
    </row>
    <row r="156" spans="1:8" ht="15.95" customHeight="1" x14ac:dyDescent="0.2">
      <c r="B156" s="1" t="s">
        <v>143</v>
      </c>
      <c r="C156" s="28">
        <v>9</v>
      </c>
      <c r="D156" s="23">
        <f t="shared" si="18"/>
        <v>4</v>
      </c>
      <c r="E156" s="16">
        <f>(((D156/C156-1)*100))</f>
        <v>-55.555555555555557</v>
      </c>
      <c r="F156" s="24">
        <v>4</v>
      </c>
      <c r="G156" s="24">
        <v>0</v>
      </c>
    </row>
    <row r="157" spans="1:8" ht="15.95" customHeight="1" x14ac:dyDescent="0.2">
      <c r="B157" s="1" t="s">
        <v>144</v>
      </c>
      <c r="C157" s="28">
        <v>6</v>
      </c>
      <c r="D157" s="23">
        <f t="shared" si="18"/>
        <v>7</v>
      </c>
      <c r="E157" s="16">
        <f>(((D157/C157-1)*100))</f>
        <v>16.666666666666675</v>
      </c>
      <c r="F157" s="24">
        <v>6</v>
      </c>
      <c r="G157" s="24">
        <v>1</v>
      </c>
    </row>
    <row r="158" spans="1:8" ht="15.95" customHeight="1" x14ac:dyDescent="0.2">
      <c r="B158" s="34" t="s">
        <v>145</v>
      </c>
      <c r="C158" s="28">
        <v>1</v>
      </c>
      <c r="D158" s="23">
        <f t="shared" si="18"/>
        <v>0</v>
      </c>
      <c r="E158" s="16">
        <f t="shared" si="17"/>
        <v>-100</v>
      </c>
      <c r="F158" s="24">
        <v>0</v>
      </c>
      <c r="G158" s="24">
        <v>0</v>
      </c>
    </row>
    <row r="159" spans="1:8" ht="15.95" customHeight="1" x14ac:dyDescent="0.2">
      <c r="B159" s="34" t="s">
        <v>195</v>
      </c>
      <c r="C159" s="28">
        <v>1</v>
      </c>
      <c r="D159" s="23">
        <f t="shared" si="18"/>
        <v>0</v>
      </c>
      <c r="E159" s="16">
        <f t="shared" si="17"/>
        <v>-100</v>
      </c>
      <c r="F159" s="24">
        <v>0</v>
      </c>
      <c r="G159" s="24">
        <v>0</v>
      </c>
    </row>
    <row r="160" spans="1:8" ht="15.95" customHeight="1" x14ac:dyDescent="0.2">
      <c r="B160" s="1" t="s">
        <v>146</v>
      </c>
      <c r="C160" s="28">
        <v>3</v>
      </c>
      <c r="D160" s="23">
        <f t="shared" si="18"/>
        <v>3</v>
      </c>
      <c r="E160" s="16" t="s">
        <v>189</v>
      </c>
      <c r="F160" s="24">
        <v>3</v>
      </c>
      <c r="G160" s="24">
        <v>0</v>
      </c>
    </row>
    <row r="161" spans="2:7" ht="15.95" customHeight="1" x14ac:dyDescent="0.2">
      <c r="B161" s="1" t="s">
        <v>147</v>
      </c>
      <c r="C161" s="28">
        <v>6</v>
      </c>
      <c r="D161" s="23">
        <f t="shared" si="18"/>
        <v>6</v>
      </c>
      <c r="E161" s="16" t="s">
        <v>189</v>
      </c>
      <c r="F161" s="24">
        <v>6</v>
      </c>
      <c r="G161" s="24">
        <v>0</v>
      </c>
    </row>
    <row r="162" spans="2:7" ht="15.95" customHeight="1" x14ac:dyDescent="0.2">
      <c r="B162" s="2" t="s">
        <v>196</v>
      </c>
      <c r="C162" s="28">
        <v>3</v>
      </c>
      <c r="D162" s="23">
        <f t="shared" si="18"/>
        <v>0</v>
      </c>
      <c r="E162" s="16">
        <f t="shared" si="17"/>
        <v>-100</v>
      </c>
      <c r="F162" s="24">
        <v>0</v>
      </c>
      <c r="G162" s="24">
        <v>0</v>
      </c>
    </row>
    <row r="163" spans="2:7" ht="15.95" customHeight="1" x14ac:dyDescent="0.2">
      <c r="B163" s="1" t="s">
        <v>148</v>
      </c>
      <c r="C163" s="28">
        <v>15</v>
      </c>
      <c r="D163" s="23">
        <f t="shared" si="18"/>
        <v>10</v>
      </c>
      <c r="E163" s="16">
        <f>(((D163/C163-1)*100))</f>
        <v>-33.333333333333336</v>
      </c>
      <c r="F163" s="24">
        <v>8</v>
      </c>
      <c r="G163" s="24">
        <v>2</v>
      </c>
    </row>
    <row r="164" spans="2:7" ht="15.95" customHeight="1" x14ac:dyDescent="0.2">
      <c r="B164" s="1" t="s">
        <v>149</v>
      </c>
      <c r="C164" s="28">
        <v>1</v>
      </c>
      <c r="D164" s="23">
        <f t="shared" si="18"/>
        <v>2</v>
      </c>
      <c r="E164" s="16">
        <f>(((D164/C164-1)*100))</f>
        <v>100</v>
      </c>
      <c r="F164" s="24">
        <v>2</v>
      </c>
      <c r="G164" s="24">
        <v>0</v>
      </c>
    </row>
    <row r="165" spans="2:7" ht="15.95" customHeight="1" x14ac:dyDescent="0.2">
      <c r="B165" s="1" t="s">
        <v>150</v>
      </c>
      <c r="C165" s="28">
        <v>1</v>
      </c>
      <c r="D165" s="23">
        <f t="shared" si="18"/>
        <v>1</v>
      </c>
      <c r="E165" s="16" t="s">
        <v>189</v>
      </c>
      <c r="F165" s="24">
        <v>0</v>
      </c>
      <c r="G165" s="24">
        <v>1</v>
      </c>
    </row>
    <row r="166" spans="2:7" ht="15.95" customHeight="1" x14ac:dyDescent="0.2">
      <c r="B166" s="1" t="s">
        <v>151</v>
      </c>
      <c r="C166" s="28">
        <v>10</v>
      </c>
      <c r="D166" s="23">
        <f t="shared" si="18"/>
        <v>9</v>
      </c>
      <c r="E166" s="16">
        <f>(((D166/C166-1)*100))</f>
        <v>-9.9999999999999982</v>
      </c>
      <c r="F166" s="24">
        <v>6</v>
      </c>
      <c r="G166" s="24">
        <v>3</v>
      </c>
    </row>
    <row r="167" spans="2:7" ht="15.95" customHeight="1" x14ac:dyDescent="0.2">
      <c r="B167" s="2" t="s">
        <v>152</v>
      </c>
      <c r="C167" s="28">
        <v>4</v>
      </c>
      <c r="D167" s="23">
        <f t="shared" si="18"/>
        <v>0</v>
      </c>
      <c r="E167" s="16">
        <f>(((D167/C167-1)*100))</f>
        <v>-100</v>
      </c>
      <c r="F167" s="24">
        <v>0</v>
      </c>
      <c r="G167" s="24">
        <v>0</v>
      </c>
    </row>
    <row r="168" spans="2:7" ht="15.95" customHeight="1" x14ac:dyDescent="0.2">
      <c r="B168" s="1" t="s">
        <v>153</v>
      </c>
      <c r="C168" s="28">
        <v>5</v>
      </c>
      <c r="D168" s="23">
        <f t="shared" si="18"/>
        <v>13</v>
      </c>
      <c r="E168" s="16">
        <f>(((D168/C168-1)*100))</f>
        <v>160</v>
      </c>
      <c r="F168" s="24">
        <v>7</v>
      </c>
      <c r="G168" s="24">
        <v>6</v>
      </c>
    </row>
    <row r="169" spans="2:7" ht="15.95" customHeight="1" x14ac:dyDescent="0.2">
      <c r="B169" s="2" t="s">
        <v>154</v>
      </c>
      <c r="C169" s="28">
        <v>14</v>
      </c>
      <c r="D169" s="23">
        <f t="shared" si="18"/>
        <v>2</v>
      </c>
      <c r="E169" s="16">
        <f>(((D169/C169-1)*100))</f>
        <v>-85.714285714285722</v>
      </c>
      <c r="F169" s="24">
        <v>1</v>
      </c>
      <c r="G169" s="24">
        <v>1</v>
      </c>
    </row>
    <row r="170" spans="2:7" ht="15.95" customHeight="1" x14ac:dyDescent="0.2">
      <c r="B170" s="2" t="s">
        <v>155</v>
      </c>
      <c r="C170" s="28">
        <v>2</v>
      </c>
      <c r="D170" s="23">
        <f t="shared" si="18"/>
        <v>0</v>
      </c>
      <c r="E170" s="16">
        <f>(((D170/C170-1)*100))</f>
        <v>-100</v>
      </c>
      <c r="F170" s="24">
        <v>0</v>
      </c>
      <c r="G170" s="24">
        <v>0</v>
      </c>
    </row>
    <row r="171" spans="2:7" ht="15.95" customHeight="1" x14ac:dyDescent="0.2">
      <c r="B171" s="2" t="s">
        <v>188</v>
      </c>
      <c r="C171" s="28">
        <v>1</v>
      </c>
      <c r="D171" s="23">
        <f t="shared" si="18"/>
        <v>1</v>
      </c>
      <c r="E171" s="16" t="s">
        <v>189</v>
      </c>
      <c r="F171" s="24">
        <v>1</v>
      </c>
      <c r="G171" s="24">
        <v>0</v>
      </c>
    </row>
    <row r="172" spans="2:7" ht="15.95" customHeight="1" x14ac:dyDescent="0.2">
      <c r="B172" s="1" t="s">
        <v>156</v>
      </c>
      <c r="C172" s="28">
        <v>27</v>
      </c>
      <c r="D172" s="23">
        <f t="shared" si="18"/>
        <v>50</v>
      </c>
      <c r="E172" s="16">
        <f>(((D172/C172-1)*100))</f>
        <v>85.18518518518519</v>
      </c>
      <c r="F172" s="24">
        <v>29</v>
      </c>
      <c r="G172" s="24">
        <v>21</v>
      </c>
    </row>
    <row r="173" spans="2:7" ht="15.95" customHeight="1" x14ac:dyDescent="0.2">
      <c r="B173" s="1" t="s">
        <v>157</v>
      </c>
      <c r="C173" s="28">
        <v>8</v>
      </c>
      <c r="D173" s="23">
        <f t="shared" si="18"/>
        <v>3</v>
      </c>
      <c r="E173" s="16">
        <f>(((D173/C173-1)*100))</f>
        <v>-62.5</v>
      </c>
      <c r="F173" s="24">
        <v>2</v>
      </c>
      <c r="G173" s="24">
        <v>1</v>
      </c>
    </row>
    <row r="174" spans="2:7" ht="15.95" customHeight="1" x14ac:dyDescent="0.2">
      <c r="B174" s="1" t="s">
        <v>197</v>
      </c>
      <c r="C174" s="28">
        <v>3</v>
      </c>
      <c r="D174" s="23">
        <f t="shared" si="18"/>
        <v>1</v>
      </c>
      <c r="E174" s="16">
        <f>(((D174/C174-1)*100))</f>
        <v>-66.666666666666671</v>
      </c>
      <c r="F174" s="24">
        <v>1</v>
      </c>
      <c r="G174" s="24">
        <v>0</v>
      </c>
    </row>
    <row r="175" spans="2:7" ht="15.95" customHeight="1" x14ac:dyDescent="0.2">
      <c r="B175" s="1" t="s">
        <v>159</v>
      </c>
      <c r="C175" s="28">
        <v>3</v>
      </c>
      <c r="D175" s="23">
        <f t="shared" si="18"/>
        <v>0</v>
      </c>
      <c r="E175" s="16">
        <f t="shared" si="17"/>
        <v>-100</v>
      </c>
      <c r="F175" s="24">
        <v>0</v>
      </c>
      <c r="G175" s="24">
        <v>0</v>
      </c>
    </row>
    <row r="176" spans="2:7" ht="15.95" customHeight="1" x14ac:dyDescent="0.2">
      <c r="B176" s="1" t="s">
        <v>160</v>
      </c>
      <c r="C176" s="28">
        <v>4</v>
      </c>
      <c r="D176" s="23">
        <f t="shared" si="18"/>
        <v>0</v>
      </c>
      <c r="E176" s="16">
        <f t="shared" si="17"/>
        <v>-100</v>
      </c>
      <c r="F176" s="24">
        <v>0</v>
      </c>
      <c r="G176" s="24">
        <v>0</v>
      </c>
    </row>
    <row r="177" spans="1:7" ht="15.95" customHeight="1" x14ac:dyDescent="0.2">
      <c r="B177" s="1" t="s">
        <v>161</v>
      </c>
      <c r="C177" s="28">
        <v>24</v>
      </c>
      <c r="D177" s="23">
        <f t="shared" si="18"/>
        <v>19</v>
      </c>
      <c r="E177" s="16">
        <f>(((D177/C177-1)*100))</f>
        <v>-20.833333333333336</v>
      </c>
      <c r="F177" s="24">
        <v>13</v>
      </c>
      <c r="G177" s="24">
        <v>6</v>
      </c>
    </row>
    <row r="178" spans="1:7" ht="15.95" customHeight="1" x14ac:dyDescent="0.2">
      <c r="B178" s="1" t="s">
        <v>162</v>
      </c>
      <c r="C178" s="28">
        <v>10</v>
      </c>
      <c r="D178" s="23">
        <f t="shared" si="18"/>
        <v>23</v>
      </c>
      <c r="E178" s="16">
        <f>(((D178/C178-1)*100))</f>
        <v>129.99999999999997</v>
      </c>
      <c r="F178" s="24">
        <v>19</v>
      </c>
      <c r="G178" s="24">
        <v>4</v>
      </c>
    </row>
    <row r="179" spans="1:7" ht="15.95" customHeight="1" x14ac:dyDescent="0.2">
      <c r="B179" s="1" t="s">
        <v>163</v>
      </c>
      <c r="C179" s="28">
        <v>48</v>
      </c>
      <c r="D179" s="23">
        <f t="shared" si="18"/>
        <v>7</v>
      </c>
      <c r="E179" s="16">
        <f>(((D179/C179-1)*100))</f>
        <v>-85.416666666666657</v>
      </c>
      <c r="F179" s="24">
        <v>7</v>
      </c>
      <c r="G179" s="24">
        <v>0</v>
      </c>
    </row>
    <row r="180" spans="1:7" ht="15.95" customHeight="1" x14ac:dyDescent="0.2">
      <c r="B180" s="1" t="s">
        <v>164</v>
      </c>
      <c r="C180" s="28">
        <v>209</v>
      </c>
      <c r="D180" s="23">
        <f t="shared" si="18"/>
        <v>283</v>
      </c>
      <c r="E180" s="16">
        <f>(((D180/C180-1)*100))</f>
        <v>35.406698564593306</v>
      </c>
      <c r="F180" s="24">
        <v>219</v>
      </c>
      <c r="G180" s="24">
        <v>64</v>
      </c>
    </row>
    <row r="181" spans="1:7" ht="15.95" customHeight="1" x14ac:dyDescent="0.2">
      <c r="B181" s="1" t="s">
        <v>165</v>
      </c>
      <c r="C181" s="28">
        <v>2</v>
      </c>
      <c r="D181" s="23">
        <f t="shared" si="18"/>
        <v>1</v>
      </c>
      <c r="E181" s="16">
        <f>(((D181/C181-1)*100))</f>
        <v>-50</v>
      </c>
      <c r="F181" s="24">
        <v>0</v>
      </c>
      <c r="G181" s="24">
        <v>1</v>
      </c>
    </row>
    <row r="182" spans="1:7" ht="20.100000000000001" customHeight="1" x14ac:dyDescent="0.2">
      <c r="A182" s="2" t="s">
        <v>158</v>
      </c>
      <c r="C182" s="28"/>
      <c r="D182" s="23"/>
      <c r="E182" s="16"/>
      <c r="F182" s="24"/>
      <c r="G182" s="24"/>
    </row>
    <row r="183" spans="1:7" ht="15.95" customHeight="1" x14ac:dyDescent="0.2">
      <c r="B183" s="1" t="s">
        <v>166</v>
      </c>
      <c r="C183" s="28">
        <v>3</v>
      </c>
      <c r="D183" s="23">
        <f t="shared" si="18"/>
        <v>8</v>
      </c>
      <c r="E183" s="16">
        <f>(((D183/C183-1)*100))</f>
        <v>166.66666666666666</v>
      </c>
      <c r="F183" s="24">
        <v>6</v>
      </c>
      <c r="G183" s="24">
        <v>2</v>
      </c>
    </row>
    <row r="184" spans="1:7" ht="15.95" customHeight="1" x14ac:dyDescent="0.2">
      <c r="B184" s="1" t="s">
        <v>167</v>
      </c>
      <c r="C184" s="28">
        <v>1</v>
      </c>
      <c r="D184" s="23">
        <f t="shared" si="18"/>
        <v>2</v>
      </c>
      <c r="E184" s="16">
        <f>(((D184/C184-1)*100))</f>
        <v>100</v>
      </c>
      <c r="F184" s="24">
        <v>1</v>
      </c>
      <c r="G184" s="24">
        <v>1</v>
      </c>
    </row>
    <row r="185" spans="1:7" ht="15.95" customHeight="1" x14ac:dyDescent="0.2">
      <c r="B185" s="2" t="s">
        <v>209</v>
      </c>
      <c r="C185" s="28">
        <v>0</v>
      </c>
      <c r="D185" s="23">
        <f t="shared" si="18"/>
        <v>1</v>
      </c>
      <c r="E185" s="16" t="s">
        <v>80</v>
      </c>
      <c r="F185" s="24">
        <v>0</v>
      </c>
      <c r="G185" s="24">
        <v>1</v>
      </c>
    </row>
    <row r="186" spans="1:7" ht="15.95" customHeight="1" x14ac:dyDescent="0.2">
      <c r="B186" s="1" t="s">
        <v>168</v>
      </c>
      <c r="C186" s="35">
        <v>1</v>
      </c>
      <c r="D186" s="23">
        <f t="shared" si="18"/>
        <v>2</v>
      </c>
      <c r="E186" s="16">
        <f>(((D186/C186-1)*100))</f>
        <v>100</v>
      </c>
      <c r="F186" s="24">
        <v>1</v>
      </c>
      <c r="G186" s="24">
        <v>1</v>
      </c>
    </row>
    <row r="187" spans="1:7" ht="15.95" customHeight="1" x14ac:dyDescent="0.2">
      <c r="B187" s="10" t="s">
        <v>169</v>
      </c>
      <c r="C187" s="35">
        <v>1</v>
      </c>
      <c r="D187" s="23">
        <f t="shared" si="18"/>
        <v>1</v>
      </c>
      <c r="E187" s="16" t="s">
        <v>189</v>
      </c>
      <c r="F187" s="24">
        <v>0</v>
      </c>
      <c r="G187" s="24">
        <v>1</v>
      </c>
    </row>
    <row r="188" spans="1:7" ht="15.95" customHeight="1" x14ac:dyDescent="0.2">
      <c r="B188" s="1" t="s">
        <v>170</v>
      </c>
      <c r="C188" s="28">
        <v>9</v>
      </c>
      <c r="D188" s="23">
        <f t="shared" si="18"/>
        <v>18</v>
      </c>
      <c r="E188" s="16">
        <f>(((D188/C188-1)*100))</f>
        <v>100</v>
      </c>
      <c r="F188" s="24">
        <v>14</v>
      </c>
      <c r="G188" s="24">
        <v>4</v>
      </c>
    </row>
    <row r="189" spans="1:7" ht="15.95" customHeight="1" x14ac:dyDescent="0.2">
      <c r="B189" s="2" t="s">
        <v>207</v>
      </c>
      <c r="C189" s="28">
        <v>0</v>
      </c>
      <c r="D189" s="23">
        <f t="shared" si="18"/>
        <v>1</v>
      </c>
      <c r="E189" s="16" t="s">
        <v>80</v>
      </c>
      <c r="F189" s="24">
        <v>1</v>
      </c>
      <c r="G189" s="24">
        <v>0</v>
      </c>
    </row>
    <row r="190" spans="1:7" ht="15.95" customHeight="1" x14ac:dyDescent="0.2">
      <c r="B190" s="1" t="s">
        <v>171</v>
      </c>
      <c r="C190" s="28">
        <v>7</v>
      </c>
      <c r="D190" s="23">
        <f t="shared" si="18"/>
        <v>2</v>
      </c>
      <c r="E190" s="16">
        <f>(((D190/C190-1)*100))</f>
        <v>-71.428571428571431</v>
      </c>
      <c r="F190" s="24">
        <v>2</v>
      </c>
      <c r="G190" s="24">
        <v>0</v>
      </c>
    </row>
    <row r="191" spans="1:7" ht="15.95" customHeight="1" x14ac:dyDescent="0.2">
      <c r="B191" s="2" t="s">
        <v>172</v>
      </c>
      <c r="C191" s="28">
        <v>16</v>
      </c>
      <c r="D191" s="23">
        <f t="shared" si="18"/>
        <v>7</v>
      </c>
      <c r="E191" s="16">
        <f>(((D191/C191-1)*100))</f>
        <v>-56.25</v>
      </c>
      <c r="F191" s="24">
        <v>5</v>
      </c>
      <c r="G191" s="24">
        <v>2</v>
      </c>
    </row>
    <row r="192" spans="1:7" ht="15.95" customHeight="1" x14ac:dyDescent="0.2">
      <c r="B192" s="2" t="s">
        <v>173</v>
      </c>
      <c r="C192" s="28">
        <v>1</v>
      </c>
      <c r="D192" s="23">
        <f t="shared" si="18"/>
        <v>0</v>
      </c>
      <c r="E192" s="16">
        <f>(((D192/C192-1)*100))</f>
        <v>-100</v>
      </c>
      <c r="F192" s="24">
        <v>0</v>
      </c>
      <c r="G192" s="24">
        <v>0</v>
      </c>
    </row>
    <row r="193" spans="1:7" ht="15.95" customHeight="1" x14ac:dyDescent="0.2">
      <c r="B193" s="1" t="s">
        <v>174</v>
      </c>
      <c r="C193" s="28">
        <v>2</v>
      </c>
      <c r="D193" s="23">
        <f t="shared" si="18"/>
        <v>2</v>
      </c>
      <c r="E193" s="16" t="s">
        <v>189</v>
      </c>
      <c r="F193" s="24">
        <v>2</v>
      </c>
      <c r="G193" s="24">
        <v>0</v>
      </c>
    </row>
    <row r="194" spans="1:7" ht="20.100000000000001" customHeight="1" x14ac:dyDescent="0.2">
      <c r="A194" s="2" t="s">
        <v>175</v>
      </c>
      <c r="B194" s="3"/>
      <c r="C194" s="26">
        <f>SUM(C195:C206)</f>
        <v>358</v>
      </c>
      <c r="D194" s="23">
        <f>SUM(D195:D206)</f>
        <v>379</v>
      </c>
      <c r="E194" s="16">
        <f>(((D194/C194-1)*100))</f>
        <v>5.8659217877095049</v>
      </c>
      <c r="F194" s="21">
        <f>SUM(F195:F206)</f>
        <v>244</v>
      </c>
      <c r="G194" s="21">
        <f>SUM(G195:G206)</f>
        <v>135</v>
      </c>
    </row>
    <row r="195" spans="1:7" ht="15.95" customHeight="1" x14ac:dyDescent="0.2">
      <c r="B195" s="1" t="s">
        <v>176</v>
      </c>
      <c r="C195" s="28">
        <v>241</v>
      </c>
      <c r="D195" s="23">
        <f>SUM(F195:G195)</f>
        <v>304</v>
      </c>
      <c r="E195" s="16">
        <f>(((D195/C195-1)*100))</f>
        <v>26.14107883817427</v>
      </c>
      <c r="F195" s="24">
        <v>195</v>
      </c>
      <c r="G195" s="24">
        <v>109</v>
      </c>
    </row>
    <row r="196" spans="1:7" ht="15.95" customHeight="1" x14ac:dyDescent="0.2">
      <c r="B196" s="1" t="s">
        <v>177</v>
      </c>
      <c r="C196" s="28">
        <v>1</v>
      </c>
      <c r="D196" s="23">
        <f t="shared" ref="D196:D206" si="19">SUM(F196:G196)</f>
        <v>0</v>
      </c>
      <c r="E196" s="16">
        <f t="shared" si="17"/>
        <v>-100</v>
      </c>
      <c r="F196" s="24">
        <v>0</v>
      </c>
      <c r="G196" s="24">
        <v>0</v>
      </c>
    </row>
    <row r="197" spans="1:7" ht="15.95" customHeight="1" x14ac:dyDescent="0.2">
      <c r="B197" s="1" t="s">
        <v>198</v>
      </c>
      <c r="C197" s="28">
        <v>1</v>
      </c>
      <c r="D197" s="23">
        <f t="shared" si="19"/>
        <v>0</v>
      </c>
      <c r="E197" s="16">
        <f t="shared" si="17"/>
        <v>-100</v>
      </c>
      <c r="F197" s="24">
        <v>0</v>
      </c>
      <c r="G197" s="24">
        <v>0</v>
      </c>
    </row>
    <row r="198" spans="1:7" ht="15.95" customHeight="1" x14ac:dyDescent="0.2">
      <c r="B198" s="2" t="s">
        <v>210</v>
      </c>
      <c r="C198" s="28">
        <v>0</v>
      </c>
      <c r="D198" s="23">
        <f t="shared" si="19"/>
        <v>1</v>
      </c>
      <c r="E198" s="16" t="s">
        <v>80</v>
      </c>
      <c r="F198" s="24">
        <v>1</v>
      </c>
      <c r="G198" s="24">
        <v>0</v>
      </c>
    </row>
    <row r="199" spans="1:7" ht="15.95" customHeight="1" x14ac:dyDescent="0.2">
      <c r="B199" s="2" t="s">
        <v>187</v>
      </c>
      <c r="C199" s="28">
        <v>3</v>
      </c>
      <c r="D199" s="23">
        <f t="shared" si="19"/>
        <v>1</v>
      </c>
      <c r="E199" s="16">
        <f>(((D199/C199-1)*100))</f>
        <v>-66.666666666666671</v>
      </c>
      <c r="F199" s="24">
        <v>1</v>
      </c>
      <c r="G199" s="24">
        <v>0</v>
      </c>
    </row>
    <row r="200" spans="1:7" ht="15.95" customHeight="1" x14ac:dyDescent="0.2">
      <c r="B200" s="2" t="s">
        <v>199</v>
      </c>
      <c r="C200" s="28">
        <v>1</v>
      </c>
      <c r="D200" s="23">
        <f t="shared" si="19"/>
        <v>1</v>
      </c>
      <c r="E200" s="16" t="s">
        <v>189</v>
      </c>
      <c r="F200" s="24">
        <v>0</v>
      </c>
      <c r="G200" s="24">
        <v>1</v>
      </c>
    </row>
    <row r="201" spans="1:7" ht="15.95" customHeight="1" x14ac:dyDescent="0.2">
      <c r="B201" s="2" t="s">
        <v>200</v>
      </c>
      <c r="C201" s="28">
        <v>1</v>
      </c>
      <c r="D201" s="23">
        <f t="shared" si="19"/>
        <v>0</v>
      </c>
      <c r="E201" s="16">
        <f t="shared" si="17"/>
        <v>-100</v>
      </c>
      <c r="F201" s="24">
        <v>0</v>
      </c>
      <c r="G201" s="24">
        <v>0</v>
      </c>
    </row>
    <row r="202" spans="1:7" ht="15.95" customHeight="1" x14ac:dyDescent="0.2">
      <c r="B202" s="1" t="s">
        <v>178</v>
      </c>
      <c r="C202" s="28">
        <v>101</v>
      </c>
      <c r="D202" s="23">
        <f t="shared" si="19"/>
        <v>63</v>
      </c>
      <c r="E202" s="16">
        <f>(((D202/C202-1)*100))</f>
        <v>-37.623762376237622</v>
      </c>
      <c r="F202" s="24">
        <v>41</v>
      </c>
      <c r="G202" s="24">
        <v>22</v>
      </c>
    </row>
    <row r="203" spans="1:7" ht="15.95" customHeight="1" x14ac:dyDescent="0.2">
      <c r="B203" s="1" t="s">
        <v>179</v>
      </c>
      <c r="C203" s="28">
        <v>1</v>
      </c>
      <c r="D203" s="23">
        <f t="shared" si="19"/>
        <v>0</v>
      </c>
      <c r="E203" s="16">
        <f t="shared" ref="E203:E205" si="20">(((D203/C203-1)*100))</f>
        <v>-100</v>
      </c>
      <c r="F203" s="24">
        <v>0</v>
      </c>
      <c r="G203" s="24">
        <v>0</v>
      </c>
    </row>
    <row r="204" spans="1:7" ht="15.95" customHeight="1" x14ac:dyDescent="0.2">
      <c r="B204" s="2" t="s">
        <v>208</v>
      </c>
      <c r="C204" s="28">
        <v>0</v>
      </c>
      <c r="D204" s="23">
        <f t="shared" si="19"/>
        <v>1</v>
      </c>
      <c r="E204" s="16" t="s">
        <v>80</v>
      </c>
      <c r="F204" s="24">
        <v>1</v>
      </c>
      <c r="G204" s="24">
        <v>0</v>
      </c>
    </row>
    <row r="205" spans="1:7" ht="15.95" customHeight="1" x14ac:dyDescent="0.2">
      <c r="B205" s="2" t="s">
        <v>201</v>
      </c>
      <c r="C205" s="28">
        <v>1</v>
      </c>
      <c r="D205" s="23">
        <f t="shared" si="19"/>
        <v>0</v>
      </c>
      <c r="E205" s="16">
        <f t="shared" si="20"/>
        <v>-100</v>
      </c>
      <c r="F205" s="24">
        <v>0</v>
      </c>
      <c r="G205" s="24">
        <v>0</v>
      </c>
    </row>
    <row r="206" spans="1:7" ht="15.95" customHeight="1" x14ac:dyDescent="0.2">
      <c r="B206" s="1" t="s">
        <v>180</v>
      </c>
      <c r="C206" s="28">
        <v>7</v>
      </c>
      <c r="D206" s="23">
        <f t="shared" si="19"/>
        <v>8</v>
      </c>
      <c r="E206" s="16">
        <f>(((D206/C206-1)*100))</f>
        <v>14.285714285714279</v>
      </c>
      <c r="F206" s="24">
        <v>5</v>
      </c>
      <c r="G206" s="24">
        <v>3</v>
      </c>
    </row>
    <row r="207" spans="1:7" ht="9" customHeight="1" x14ac:dyDescent="0.2">
      <c r="A207" s="36"/>
      <c r="B207" s="36"/>
      <c r="C207" s="37"/>
      <c r="D207" s="38"/>
      <c r="E207" s="39"/>
      <c r="F207" s="40"/>
      <c r="G207" s="40"/>
    </row>
    <row r="208" spans="1:7" ht="9" customHeight="1" x14ac:dyDescent="0.2">
      <c r="A208" s="1"/>
      <c r="B208" s="1"/>
      <c r="C208" s="1"/>
      <c r="D208" s="41"/>
      <c r="E208" s="42"/>
    </row>
    <row r="209" spans="1:5" ht="12.95" customHeight="1" x14ac:dyDescent="0.2">
      <c r="A209" s="43" t="s">
        <v>181</v>
      </c>
      <c r="B209" s="44"/>
      <c r="C209" s="45"/>
      <c r="D209" s="46"/>
      <c r="E209" s="47"/>
    </row>
    <row r="210" spans="1:5" ht="12.95" customHeight="1" x14ac:dyDescent="0.2">
      <c r="A210" s="43" t="s">
        <v>182</v>
      </c>
      <c r="B210" s="44"/>
      <c r="C210" s="45"/>
      <c r="D210" s="46"/>
      <c r="E210" s="47"/>
    </row>
    <row r="211" spans="1:5" ht="12.95" customHeight="1" x14ac:dyDescent="0.2">
      <c r="A211" s="43" t="s">
        <v>183</v>
      </c>
      <c r="B211" s="44"/>
      <c r="C211" s="45"/>
      <c r="D211" s="46"/>
      <c r="E211" s="47"/>
    </row>
    <row r="212" spans="1:5" ht="12.95" customHeight="1" x14ac:dyDescent="0.2">
      <c r="A212" s="43" t="s">
        <v>184</v>
      </c>
      <c r="B212" s="44"/>
      <c r="C212" s="45"/>
      <c r="D212" s="46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2025-10-07T20:05:53Z</cp:lastPrinted>
  <dcterms:created xsi:type="dcterms:W3CDTF">2025-08-07T20:15:18Z</dcterms:created>
  <dcterms:modified xsi:type="dcterms:W3CDTF">2025-10-16T13:59:42Z</dcterms:modified>
</cp:coreProperties>
</file>